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prawozdania\2024\Inkaso\"/>
    </mc:Choice>
  </mc:AlternateContent>
  <xr:revisionPtr revIDLastSave="0" documentId="8_{00631379-305E-4696-8540-51C3CA37556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1" l="1"/>
  <c r="P9" i="1"/>
  <c r="P5" i="1"/>
  <c r="O5" i="1"/>
</calcChain>
</file>

<file path=xl/sharedStrings.xml><?xml version="1.0" encoding="utf-8"?>
<sst xmlns="http://schemas.openxmlformats.org/spreadsheetml/2006/main" count="332" uniqueCount="216">
  <si>
    <t>Rentowność majątku (ROA)</t>
  </si>
  <si>
    <t>Rentowność netto</t>
  </si>
  <si>
    <t>Dźwignia finansowa</t>
  </si>
  <si>
    <t>Rentowność kapitału własnego (ROE)</t>
  </si>
  <si>
    <t>miernik</t>
  </si>
  <si>
    <t>Wskaźnik płynności finansowej I stopnia</t>
  </si>
  <si>
    <t>Wskaźnik płynności finansowej II stopnia</t>
  </si>
  <si>
    <t>Wskaźnik płynności finansowej III stopnia</t>
  </si>
  <si>
    <t>Wskaźnik handlowej zdolności rozliczeniowej</t>
  </si>
  <si>
    <t>Spływ należności (w dniach)</t>
  </si>
  <si>
    <t>Spłata zobowiązań (w dniach)</t>
  </si>
  <si>
    <t>Produktywność aktywów</t>
  </si>
  <si>
    <t>Złota reguła bilansowania</t>
  </si>
  <si>
    <t>Złota reguła bilansowania II</t>
  </si>
  <si>
    <t>Złota reguła finansowania</t>
  </si>
  <si>
    <t>Wartość bilansowa jednostki</t>
  </si>
  <si>
    <t>procent</t>
  </si>
  <si>
    <t>krotność</t>
  </si>
  <si>
    <t>3,67</t>
  </si>
  <si>
    <t>26,97</t>
  </si>
  <si>
    <t>16,76</t>
  </si>
  <si>
    <t>1,26</t>
  </si>
  <si>
    <t>1,25</t>
  </si>
  <si>
    <t>0,19</t>
  </si>
  <si>
    <t>1,58</t>
  </si>
  <si>
    <t>w dniach</t>
  </si>
  <si>
    <t>zł / zł</t>
  </si>
  <si>
    <t>tys. zł</t>
  </si>
  <si>
    <t>62</t>
  </si>
  <si>
    <t>39</t>
  </si>
  <si>
    <t>1,85</t>
  </si>
  <si>
    <t>120,99</t>
  </si>
  <si>
    <t>79,15</t>
  </si>
  <si>
    <t>39,29</t>
  </si>
  <si>
    <t>694,1</t>
  </si>
  <si>
    <t>Wskaźniki finansowe/analiza bilansu</t>
  </si>
  <si>
    <t>Firma audytorska</t>
  </si>
  <si>
    <t>Kancelaria Biegłych Rewidentów WEC Witczak i Wspólnicy Sp. k.</t>
  </si>
  <si>
    <t>Numer dokumentu</t>
  </si>
  <si>
    <t>Jednostka badana</t>
  </si>
  <si>
    <t>Kancelaria Prawna Inkaso WEC SA</t>
  </si>
  <si>
    <t>C.C.4</t>
  </si>
  <si>
    <t>Za okres:</t>
  </si>
  <si>
    <t>0 - 0</t>
  </si>
  <si>
    <t>Imię i Nazwisko</t>
  </si>
  <si>
    <t>Podpis i data</t>
  </si>
  <si>
    <t>Wykonał(a)</t>
  </si>
  <si>
    <t/>
  </si>
  <si>
    <t>Sprawdził(a)</t>
  </si>
  <si>
    <t>Zweryfikował(a)</t>
  </si>
  <si>
    <t>Nazwa dokumentu</t>
  </si>
  <si>
    <t>Analiza wskaźnikowa</t>
  </si>
  <si>
    <t>Lp.</t>
  </si>
  <si>
    <t>Nazwa wskaźnika i jego wzór</t>
  </si>
  <si>
    <t>Komentarz</t>
  </si>
  <si>
    <t>Poziom wskaźnika ogólnie uznawany za bezpieczny (może się róźnić w zależności od przedsiębiorstwa i specyfiki branży)</t>
  </si>
  <si>
    <t>BZ II</t>
  </si>
  <si>
    <t>BZ I</t>
  </si>
  <si>
    <t>RU</t>
  </si>
  <si>
    <t>RZ</t>
  </si>
  <si>
    <t>BW</t>
  </si>
  <si>
    <t>I.</t>
  </si>
  <si>
    <t>Wstępna analiza bilansu</t>
  </si>
  <si>
    <t xml:space="preserve"> Złota reguła bilansowania</t>
  </si>
  <si>
    <t>100-150</t>
  </si>
  <si>
    <t>( kapitał własny + rezerwy dł. + zob.dł. + zob.handlowe &gt;12 m-cy + rozl.międzyokresowe dł. ) x 100</t>
  </si>
  <si>
    <t>aktywa trwałe</t>
  </si>
  <si>
    <t xml:space="preserve"> Złota reguła bilansowania II</t>
  </si>
  <si>
    <t>40-80</t>
  </si>
  <si>
    <t>( rezerwy kr. + zob.kr. - zob.handlowe &gt;12 m-cy + rozl.międzyokresowe kr. ) x 100</t>
  </si>
  <si>
    <t>aktywa obrotowe</t>
  </si>
  <si>
    <t xml:space="preserve"> Złota reguła finansowania  (Wskaźnik struktury pasywów)</t>
  </si>
  <si>
    <t>powyżej  100</t>
  </si>
  <si>
    <t>kapitał własny x 100</t>
  </si>
  <si>
    <t>kapitał obcy</t>
  </si>
  <si>
    <t>Wskaźnik struktury aktywów</t>
  </si>
  <si>
    <t>wskaźnik wzrostowy</t>
  </si>
  <si>
    <t>aktywa trwałe x 100</t>
  </si>
  <si>
    <t>zł</t>
  </si>
  <si>
    <t>aktywa ogółem - zobowiązania ogółem</t>
  </si>
  <si>
    <t>II.</t>
  </si>
  <si>
    <t>Wskaźniki rentowności</t>
  </si>
  <si>
    <t>Rentowność  majątku  (ROA)</t>
  </si>
  <si>
    <t>wynik finansowy netto x 100</t>
  </si>
  <si>
    <t>aktywa ogółem</t>
  </si>
  <si>
    <t>Rentowność sprzedaży netto (ROS)</t>
  </si>
  <si>
    <t>przychody ze sprzedaży</t>
  </si>
  <si>
    <t>Rentowność  kapitału własnego  (ROE)</t>
  </si>
  <si>
    <t>kapitał własny</t>
  </si>
  <si>
    <t>Rentowność sprzedaży produktów, towarów i materiałów</t>
  </si>
  <si>
    <t xml:space="preserve">                              wynik na sprzedaży x 100                              </t>
  </si>
  <si>
    <t>III.</t>
  </si>
  <si>
    <t>Wskaźniki płynności finansowej</t>
  </si>
  <si>
    <t>1,2 - 2,0</t>
  </si>
  <si>
    <t>zobowiązania krótkoterminowe</t>
  </si>
  <si>
    <t>1,0</t>
  </si>
  <si>
    <t xml:space="preserve">aktywa obrot. - zapasy </t>
  </si>
  <si>
    <t>0,1-0,2</t>
  </si>
  <si>
    <t>inwestycje krótkoterminowe</t>
  </si>
  <si>
    <t>IV.</t>
  </si>
  <si>
    <t>Wskaźniki rotacji (obrotowość)</t>
  </si>
  <si>
    <t>Szybkość obrotu zapasów (w dniach)</t>
  </si>
  <si>
    <t>wskaźnik stabilny lub malejący</t>
  </si>
  <si>
    <t>średni stan zapasów  x  365 dni</t>
  </si>
  <si>
    <t>przychody netto ze sprzedaży produktów,towarów i materiałów</t>
  </si>
  <si>
    <t>średni stan należności z tytułu dostaw i usług x 365 dni</t>
  </si>
  <si>
    <t>wskaźnik stabilny</t>
  </si>
  <si>
    <t>średni stan zobowiązań z tytułu dostaw i usług x 365 dni</t>
  </si>
  <si>
    <t>V.</t>
  </si>
  <si>
    <t>Wskaźniki przepływów pieniężnych</t>
  </si>
  <si>
    <t>Nadwyżka finansowa jednostki (płynna gotówka)</t>
  </si>
  <si>
    <t>-</t>
  </si>
  <si>
    <t>wynik finansowy netto + amortyzacja</t>
  </si>
  <si>
    <t>Wskaźnik relacji zysku netto do pieniężnej nadwyżki operacyjnej</t>
  </si>
  <si>
    <t>zł/zł</t>
  </si>
  <si>
    <t xml:space="preserve">                 wynik finansowy netto                </t>
  </si>
  <si>
    <t>przepływy pieniężne z działalności operacyjnej</t>
  </si>
  <si>
    <t>Wskaźnik udziału amortyzacji w środkach pieniężnych</t>
  </si>
  <si>
    <t>wskaźnik niski</t>
  </si>
  <si>
    <t xml:space="preserve">                 amortyzacja roczna x 100              </t>
  </si>
  <si>
    <t>Wskaźnik spłacalności zobowiązań</t>
  </si>
  <si>
    <t>poniżej 1,0</t>
  </si>
  <si>
    <t>zobowiązania ogółem</t>
  </si>
  <si>
    <t>Wypłacalność gotówkowa na dzień bilansu</t>
  </si>
  <si>
    <t>wskaźnik  wzrostowy</t>
  </si>
  <si>
    <t>średnioroczne zobowiązania ogółem</t>
  </si>
  <si>
    <t>VI.</t>
  </si>
  <si>
    <t>Wskaźniki rynku kapitałowego</t>
  </si>
  <si>
    <t>Zysk na 1 akcję (EPS)</t>
  </si>
  <si>
    <t xml:space="preserve">        bilansowy zysk netto    </t>
  </si>
  <si>
    <t>liczba wyemitowanych akcji</t>
  </si>
  <si>
    <t>Dywidenda na 1 akcję (DPS)</t>
  </si>
  <si>
    <t>zysk przeznaczony na dywidendę</t>
  </si>
  <si>
    <t>Relacja ceny 1 akcji do zysku (PER)</t>
  </si>
  <si>
    <t xml:space="preserve">cena rynkowa 1 akcji </t>
  </si>
  <si>
    <t>zysk netto na 1 akcję</t>
  </si>
  <si>
    <t>Wskaźnik stopy dywidendy (DPR)</t>
  </si>
  <si>
    <t>dywidenda na 1 akcję DPS</t>
  </si>
  <si>
    <t>zysk netto na 1 akcję EPS</t>
  </si>
  <si>
    <t>Wskaźnik dywidendy do ceny rynkowej akcji</t>
  </si>
  <si>
    <t>cena rynkowa 1 akcji  PER</t>
  </si>
  <si>
    <t>Wartość bilansowa spółki 1 akcji (lub udziału)</t>
  </si>
  <si>
    <t xml:space="preserve">                     kapitał własny                           </t>
  </si>
  <si>
    <t>ogółem liczba wyemitowanych akcji / udziałów</t>
  </si>
  <si>
    <t>VII.</t>
  </si>
  <si>
    <t>Pozostałe wskaźniki</t>
  </si>
  <si>
    <t>Wiarygodność kredytowa</t>
  </si>
  <si>
    <t>powyżej  1,0</t>
  </si>
  <si>
    <t xml:space="preserve">zysk netto + amortyzacja </t>
  </si>
  <si>
    <t>roczne raty kredytowe + odsetki</t>
  </si>
  <si>
    <t>Wydajność pracy</t>
  </si>
  <si>
    <t>przeciętne zatrudnienie (w etatach)</t>
  </si>
  <si>
    <t>Wnioski</t>
  </si>
  <si>
    <t>SF</t>
  </si>
  <si>
    <t>Bilans</t>
  </si>
  <si>
    <t>JednostkaInnaBilans</t>
  </si>
  <si>
    <t>RZiS</t>
  </si>
  <si>
    <t>JednostkaInnaRzisPor</t>
  </si>
  <si>
    <t>Porównawczy</t>
  </si>
  <si>
    <t>RPP</t>
  </si>
  <si>
    <t>JednostkaInnaRppPosr</t>
  </si>
  <si>
    <t>Pośrednia</t>
  </si>
  <si>
    <t>ZZwK</t>
  </si>
  <si>
    <t>JednostkaInnaZZwK</t>
  </si>
  <si>
    <t>Do wyliczenia wskaźników dane w "białych" polach należy wpisać ręcznie.</t>
  </si>
  <si>
    <t>Dane do wskaźników</t>
  </si>
  <si>
    <t>do obl.wsk.rotacji i rpp</t>
  </si>
  <si>
    <t>RZ-1</t>
  </si>
  <si>
    <t>BILANS</t>
  </si>
  <si>
    <t>Aktywa ogółem / Suma aktywów</t>
  </si>
  <si>
    <t>x</t>
  </si>
  <si>
    <t>Aktywa trwałe </t>
  </si>
  <si>
    <t>Aktywa obrotowe </t>
  </si>
  <si>
    <t>Zapasy</t>
  </si>
  <si>
    <t>Należności długoterminowe</t>
  </si>
  <si>
    <t>Należności krótkoterminowe</t>
  </si>
  <si>
    <t>Należności z tytułu dostaw i usług (bez względu na okres wym.)</t>
  </si>
  <si>
    <t>Należności z tytułu dostaw i usług pow. 12 mc</t>
  </si>
  <si>
    <t>Inwestycje krótkoterminowe</t>
  </si>
  <si>
    <t>Krótkoterminowe RMK czynne</t>
  </si>
  <si>
    <t>Pasywa ogółem / Suma pasywów</t>
  </si>
  <si>
    <t>Kapitał własny </t>
  </si>
  <si>
    <t>Kapitały obce / Zobowiązania ogółem</t>
  </si>
  <si>
    <t>Kapitał podstawowy</t>
  </si>
  <si>
    <t>Rezerwy długoterminowe</t>
  </si>
  <si>
    <t>Rezerwy krótkoterminowe</t>
  </si>
  <si>
    <t>Zobowiązania długoterminowe  </t>
  </si>
  <si>
    <t>Zobowiązania krótkoterminowe  </t>
  </si>
  <si>
    <t>Zobowiązania z tytułu dostaw i usług (bez względu na okres wym.)</t>
  </si>
  <si>
    <t>Zobowiązania z tytułu dostaw i usług pow. 12 mc</t>
  </si>
  <si>
    <t>Rozliczenia międzyokresowe długoterminowe</t>
  </si>
  <si>
    <t>Rozliczenia międzyokresowe krótkoterminowe</t>
  </si>
  <si>
    <t>Wynik finansowy netto</t>
  </si>
  <si>
    <t>RZIS</t>
  </si>
  <si>
    <t>Wynik na sprzedaży</t>
  </si>
  <si>
    <t>Zysk (strata) brutto</t>
  </si>
  <si>
    <t>Zysk (strata) netto</t>
  </si>
  <si>
    <t>Przychód ze sprzedaży</t>
  </si>
  <si>
    <t>Odsetki (koszty)</t>
  </si>
  <si>
    <t>Zysk (strata) z działalności operacyjnej</t>
  </si>
  <si>
    <t>Przychody ogółem</t>
  </si>
  <si>
    <t>Koszt własny sprzedanych produktów,towarów i materiałów</t>
  </si>
  <si>
    <t>P O R</t>
  </si>
  <si>
    <t>Amortyzacja (dla RZiS-porówn.)</t>
  </si>
  <si>
    <t>K A L</t>
  </si>
  <si>
    <t>Amortyzacja (dla RZiS w.kalkulacyjny)</t>
  </si>
  <si>
    <t>R P P</t>
  </si>
  <si>
    <t>Przepływy pieniężne z działalności operacyjnej</t>
  </si>
  <si>
    <t>Średnioroczne zobowiązania ogółem</t>
  </si>
  <si>
    <t>INNE</t>
  </si>
  <si>
    <t>Liczba wyemitowanych akcji (udziałów)</t>
  </si>
  <si>
    <t>Cena rynkowa 1 akcji</t>
  </si>
  <si>
    <t>Dywidenda</t>
  </si>
  <si>
    <t>Odsetki zapłacone</t>
  </si>
  <si>
    <t>Roczne raty kredytowe + odsetki</t>
  </si>
  <si>
    <t>Przeciętne zatrudnienie (w etatach)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</si>
</sst>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,"/>
    <numFmt numFmtId="169" formatCode="#,##0.00;\(#,##0.00\)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indexed="8"/>
      <name val="Arial CE"/>
      <charset val="238"/>
    </font>
    <font>
      <sz val="8"/>
      <color indexed="8"/>
      <name val="Arial"/>
      <family val="2"/>
      <charset val="238"/>
    </font>
    <font>
      <sz val="8"/>
      <color indexed="8"/>
      <name val="Arial CE"/>
      <charset val="238"/>
    </font>
    <font>
      <b/>
      <sz val="8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u/>
      <sz val="8"/>
      <color indexed="8"/>
      <name val="Arial"/>
      <family val="2"/>
      <charset val="238"/>
    </font>
    <font>
      <b/>
      <sz val="5"/>
      <color indexed="8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color rgb="FF000000"/>
      <name val="Arial CE"/>
      <charset val="238"/>
    </font>
    <font>
      <sz val="8"/>
      <color indexed="8"/>
      <name val="Arial"/>
      <charset val="238"/>
    </font>
    <font>
      <sz val="8"/>
      <color indexed="58"/>
      <name val="Arial"/>
      <charset val="238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8"/>
      <name val="Arial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9CDE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FBFB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0" xfId="0" applyFill="1"/>
    <xf numFmtId="4" fontId="0" fillId="0" borderId="1" xfId="0" applyNumberFormat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5" fillId="5" borderId="2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12" fillId="6" borderId="18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vertical="center" wrapText="1"/>
    </xf>
    <xf numFmtId="0" fontId="12" fillId="7" borderId="29" xfId="0" applyFont="1" applyFill="1" applyBorder="1" applyAlignment="1">
      <alignment horizontal="center" wrapText="1"/>
    </xf>
    <xf numFmtId="0" fontId="12" fillId="6" borderId="28" xfId="0" applyFont="1" applyFill="1" applyBorder="1" applyAlignment="1">
      <alignment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2" fillId="6" borderId="31" xfId="0" applyFont="1" applyFill="1" applyBorder="1" applyAlignment="1">
      <alignment vertical="center" wrapText="1"/>
    </xf>
    <xf numFmtId="0" fontId="12" fillId="6" borderId="33" xfId="0" applyFont="1" applyFill="1" applyBorder="1" applyAlignment="1">
      <alignment vertical="center" wrapText="1"/>
    </xf>
    <xf numFmtId="0" fontId="12" fillId="6" borderId="31" xfId="0" applyFont="1" applyFill="1" applyBorder="1" applyAlignment="1">
      <alignment horizontal="center" vertical="center" wrapText="1"/>
    </xf>
    <xf numFmtId="4" fontId="13" fillId="5" borderId="17" xfId="0" applyNumberFormat="1" applyFont="1" applyFill="1" applyBorder="1" applyAlignment="1">
      <alignment horizontal="center" vertical="center" wrapText="1"/>
    </xf>
    <xf numFmtId="4" fontId="12" fillId="5" borderId="19" xfId="0" applyNumberFormat="1" applyFont="1" applyFill="1" applyBorder="1" applyAlignment="1">
      <alignment horizontal="center" wrapText="1"/>
    </xf>
    <xf numFmtId="4" fontId="13" fillId="6" borderId="18" xfId="0" applyNumberFormat="1" applyFont="1" applyFill="1" applyBorder="1" applyAlignment="1">
      <alignment horizontal="center" wrapText="1"/>
    </xf>
    <xf numFmtId="4" fontId="13" fillId="6" borderId="20" xfId="0" applyNumberFormat="1" applyFont="1" applyFill="1" applyBorder="1" applyAlignment="1">
      <alignment horizontal="center" wrapText="1"/>
    </xf>
    <xf numFmtId="4" fontId="13" fillId="5" borderId="22" xfId="0" applyNumberFormat="1" applyFont="1" applyFill="1" applyBorder="1" applyAlignment="1">
      <alignment horizontal="center" vertical="center" wrapText="1"/>
    </xf>
    <xf numFmtId="4" fontId="12" fillId="5" borderId="23" xfId="0" applyNumberFormat="1" applyFont="1" applyFill="1" applyBorder="1" applyAlignment="1">
      <alignment horizontal="center" vertical="center" wrapText="1"/>
    </xf>
    <xf numFmtId="4" fontId="13" fillId="6" borderId="21" xfId="0" applyNumberFormat="1" applyFont="1" applyFill="1" applyBorder="1" applyAlignment="1">
      <alignment horizontal="center" wrapText="1"/>
    </xf>
    <xf numFmtId="4" fontId="13" fillId="6" borderId="0" xfId="0" applyNumberFormat="1" applyFont="1" applyFill="1" applyAlignment="1">
      <alignment horizontal="center" wrapText="1"/>
    </xf>
    <xf numFmtId="4" fontId="13" fillId="5" borderId="25" xfId="0" applyNumberFormat="1" applyFont="1" applyFill="1" applyBorder="1" applyAlignment="1">
      <alignment horizontal="center" vertical="center" wrapText="1"/>
    </xf>
    <xf numFmtId="4" fontId="12" fillId="5" borderId="26" xfId="0" applyNumberFormat="1" applyFont="1" applyFill="1" applyBorder="1" applyAlignment="1">
      <alignment horizontal="center" wrapText="1"/>
    </xf>
    <xf numFmtId="4" fontId="13" fillId="6" borderId="24" xfId="0" applyNumberFormat="1" applyFont="1" applyFill="1" applyBorder="1" applyAlignment="1">
      <alignment horizontal="center" wrapText="1"/>
    </xf>
    <xf numFmtId="4" fontId="13" fillId="6" borderId="27" xfId="0" applyNumberFormat="1" applyFont="1" applyFill="1" applyBorder="1" applyAlignment="1">
      <alignment horizontal="center" wrapText="1"/>
    </xf>
    <xf numFmtId="4" fontId="15" fillId="8" borderId="28" xfId="0" applyNumberFormat="1" applyFont="1" applyFill="1" applyBorder="1" applyAlignment="1">
      <alignment horizontal="center" vertical="center" wrapText="1"/>
    </xf>
    <xf numFmtId="4" fontId="13" fillId="8" borderId="28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3" fontId="5" fillId="0" borderId="12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0" fontId="10" fillId="6" borderId="16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 vertical="top"/>
    </xf>
    <xf numFmtId="0" fontId="3" fillId="6" borderId="15" xfId="0" applyFont="1" applyFill="1" applyBorder="1" applyAlignment="1">
      <alignment horizontal="center" vertical="top"/>
    </xf>
    <xf numFmtId="0" fontId="3" fillId="6" borderId="1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left" vertical="center" indent="8"/>
    </xf>
    <xf numFmtId="0" fontId="5" fillId="4" borderId="6" xfId="0" applyFont="1" applyFill="1" applyBorder="1" applyAlignment="1">
      <alignment horizontal="left" vertical="center" indent="8"/>
    </xf>
    <xf numFmtId="0" fontId="5" fillId="4" borderId="5" xfId="0" applyFont="1" applyFill="1" applyBorder="1" applyAlignment="1">
      <alignment horizontal="left" vertical="center" indent="8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6" borderId="7" xfId="0" applyFont="1" applyFill="1" applyBorder="1" applyAlignment="1">
      <alignment horizontal="left"/>
    </xf>
    <xf numFmtId="0" fontId="5" fillId="6" borderId="8" xfId="0" applyFont="1" applyFill="1" applyBorder="1" applyAlignment="1">
      <alignment horizontal="left"/>
    </xf>
    <xf numFmtId="0" fontId="5" fillId="6" borderId="9" xfId="0" applyFont="1" applyFill="1" applyBorder="1" applyAlignment="1">
      <alignment horizontal="left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top" wrapText="1"/>
    </xf>
    <xf numFmtId="0" fontId="10" fillId="6" borderId="0" xfId="0" applyFont="1" applyFill="1" applyAlignment="1">
      <alignment horizontal="center" vertical="top" wrapText="1"/>
    </xf>
    <xf numFmtId="0" fontId="10" fillId="6" borderId="16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top" wrapText="1"/>
    </xf>
    <xf numFmtId="0" fontId="3" fillId="6" borderId="15" xfId="0" applyFont="1" applyFill="1" applyBorder="1" applyAlignment="1">
      <alignment horizontal="center" vertical="top" wrapText="1"/>
    </xf>
    <xf numFmtId="0" fontId="3" fillId="6" borderId="11" xfId="0" applyFont="1" applyFill="1" applyBorder="1" applyAlignment="1">
      <alignment horizontal="center" vertical="top" wrapText="1"/>
    </xf>
    <xf numFmtId="0" fontId="5" fillId="6" borderId="7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center" wrapText="1"/>
    </xf>
    <xf numFmtId="0" fontId="10" fillId="6" borderId="0" xfId="0" applyFont="1" applyFill="1" applyAlignment="1">
      <alignment horizontal="center" wrapText="1"/>
    </xf>
    <xf numFmtId="0" fontId="10" fillId="6" borderId="16" xfId="0" applyFont="1" applyFill="1" applyBorder="1" applyAlignment="1">
      <alignment horizontal="center" wrapText="1"/>
    </xf>
    <xf numFmtId="0" fontId="3" fillId="6" borderId="10" xfId="0" applyFont="1" applyFill="1" applyBorder="1" applyAlignment="1">
      <alignment horizontal="left" vertical="top" wrapText="1" indent="15"/>
    </xf>
    <xf numFmtId="0" fontId="3" fillId="6" borderId="15" xfId="0" applyFont="1" applyFill="1" applyBorder="1" applyAlignment="1">
      <alignment horizontal="left" vertical="top" wrapText="1" indent="15"/>
    </xf>
    <xf numFmtId="0" fontId="3" fillId="6" borderId="11" xfId="0" applyFont="1" applyFill="1" applyBorder="1" applyAlignment="1">
      <alignment horizontal="left" vertical="top" wrapText="1" indent="15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5" fillId="6" borderId="12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10" fontId="5" fillId="0" borderId="12" xfId="0" applyNumberFormat="1" applyFont="1" applyBorder="1" applyAlignment="1">
      <alignment horizontal="center" vertical="center"/>
    </xf>
    <xf numFmtId="10" fontId="5" fillId="0" borderId="14" xfId="0" applyNumberFormat="1" applyFont="1" applyBorder="1" applyAlignment="1">
      <alignment horizontal="center" vertical="center"/>
    </xf>
    <xf numFmtId="10" fontId="5" fillId="0" borderId="13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0" borderId="0" xfId="0" applyFont="1"/>
    <xf numFmtId="0" fontId="12" fillId="6" borderId="19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12" fillId="6" borderId="32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4" fontId="13" fillId="4" borderId="30" xfId="0" applyNumberFormat="1" applyFont="1" applyFill="1" applyBorder="1" applyAlignment="1">
      <alignment vertical="center" wrapText="1"/>
    </xf>
    <xf numFmtId="4" fontId="13" fillId="4" borderId="34" xfId="0" applyNumberFormat="1" applyFont="1" applyFill="1" applyBorder="1" applyAlignment="1">
      <alignment vertical="center" wrapText="1"/>
    </xf>
    <xf numFmtId="4" fontId="13" fillId="4" borderId="29" xfId="0" applyNumberFormat="1" applyFont="1" applyFill="1" applyBorder="1" applyAlignment="1">
      <alignment vertical="center" wrapText="1"/>
    </xf>
    <xf numFmtId="0" fontId="14" fillId="7" borderId="30" xfId="0" applyFont="1" applyFill="1" applyBorder="1" applyAlignment="1">
      <alignment vertical="center" wrapText="1"/>
    </xf>
    <xf numFmtId="0" fontId="14" fillId="7" borderId="34" xfId="0" applyFont="1" applyFill="1" applyBorder="1" applyAlignment="1">
      <alignment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center" vertical="center" wrapText="1"/>
    </xf>
    <xf numFmtId="0" fontId="13" fillId="8" borderId="2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4" fontId="16" fillId="5" borderId="36" xfId="0" applyNumberFormat="1" applyFont="1" applyFill="1" applyBorder="1" applyAlignment="1" applyProtection="1">
      <alignment horizontal="right" vertical="center"/>
    </xf>
    <xf numFmtId="169" fontId="16" fillId="5" borderId="36" xfId="0" applyNumberFormat="1" applyFont="1" applyFill="1" applyBorder="1" applyAlignment="1" applyProtection="1">
      <alignment horizontal="center" vertical="center"/>
    </xf>
    <xf numFmtId="4" fontId="17" fillId="5" borderId="36" xfId="0" applyNumberFormat="1" applyFont="1" applyFill="1" applyBorder="1" applyAlignment="1" applyProtection="1">
      <alignment horizontal="right" vertical="center"/>
    </xf>
    <xf numFmtId="169" fontId="16" fillId="0" borderId="36" xfId="0" applyNumberFormat="1" applyFont="1" applyFill="1" applyBorder="1" applyAlignment="1" applyProtection="1">
      <alignment horizontal="right" vertical="center"/>
      <protection locked="0"/>
    </xf>
    <xf numFmtId="169" fontId="18" fillId="0" borderId="36" xfId="0" applyNumberFormat="1" applyFont="1" applyFill="1" applyBorder="1" applyAlignment="1" applyProtection="1">
      <alignment horizontal="right" vertical="center"/>
      <protection locked="0"/>
    </xf>
    <xf numFmtId="4" fontId="16" fillId="5" borderId="37" xfId="0" applyNumberFormat="1" applyFont="1" applyFill="1" applyBorder="1" applyAlignment="1" applyProtection="1">
      <alignment horizontal="right" vertical="center"/>
    </xf>
    <xf numFmtId="169" fontId="16" fillId="5" borderId="37" xfId="0" applyNumberFormat="1" applyFont="1" applyFill="1" applyBorder="1" applyAlignment="1" applyProtection="1">
      <alignment horizontal="center" vertical="center"/>
    </xf>
    <xf numFmtId="4" fontId="16" fillId="5" borderId="38" xfId="0" applyNumberFormat="1" applyFont="1" applyFill="1" applyBorder="1" applyAlignment="1" applyProtection="1">
      <alignment horizontal="right" vertical="center"/>
    </xf>
    <xf numFmtId="169" fontId="16" fillId="5" borderId="38" xfId="0" applyNumberFormat="1" applyFont="1" applyFill="1" applyBorder="1" applyAlignment="1" applyProtection="1">
      <alignment horizontal="center" vertical="center"/>
    </xf>
    <xf numFmtId="169" fontId="16" fillId="5" borderId="36" xfId="0" applyNumberFormat="1" applyFont="1" applyFill="1" applyBorder="1" applyAlignment="1" applyProtection="1">
      <alignment horizontal="right" vertical="center"/>
    </xf>
    <xf numFmtId="169" fontId="16" fillId="0" borderId="37" xfId="0" applyNumberFormat="1" applyFont="1" applyFill="1" applyBorder="1" applyAlignment="1" applyProtection="1">
      <alignment horizontal="right" vertical="center"/>
      <protection locked="0"/>
    </xf>
    <xf numFmtId="169" fontId="16" fillId="5" borderId="38" xfId="0" applyNumberFormat="1" applyFont="1" applyFill="1" applyBorder="1" applyAlignment="1" applyProtection="1">
      <alignment horizontal="right" vertical="center"/>
    </xf>
    <xf numFmtId="169" fontId="16" fillId="5" borderId="37" xfId="0" applyNumberFormat="1" applyFont="1" applyFill="1" applyBorder="1" applyAlignment="1" applyProtection="1">
      <alignment horizontal="right" vertical="center"/>
    </xf>
    <xf numFmtId="169" fontId="16" fillId="0" borderId="38" xfId="0" applyNumberFormat="1" applyFont="1" applyFill="1" applyBorder="1" applyAlignment="1" applyProtection="1">
      <alignment horizontal="right" vertical="center"/>
      <protection locked="0"/>
    </xf>
    <xf numFmtId="10" fontId="19" fillId="0" borderId="39" xfId="0" applyNumberFormat="1" applyFont="1" applyFill="1" applyBorder="1" applyAlignment="1" applyProtection="1">
      <alignment horizontal="center" vertical="center"/>
    </xf>
    <xf numFmtId="10" fontId="19" fillId="0" borderId="40" xfId="0" applyNumberFormat="1" applyFont="1" applyFill="1" applyBorder="1" applyAlignment="1" applyProtection="1">
      <alignment horizontal="center" vertical="center"/>
    </xf>
    <xf numFmtId="10" fontId="19" fillId="0" borderId="41" xfId="0" applyNumberFormat="1" applyFont="1" applyFill="1" applyBorder="1" applyAlignment="1" applyProtection="1">
      <alignment horizontal="center" vertical="center"/>
    </xf>
    <xf numFmtId="164" fontId="19" fillId="0" borderId="39" xfId="0" applyNumberFormat="1" applyFont="1" applyFill="1" applyBorder="1" applyAlignment="1" applyProtection="1">
      <alignment horizontal="center" vertical="center"/>
    </xf>
    <xf numFmtId="164" fontId="19" fillId="0" borderId="40" xfId="0" applyNumberFormat="1" applyFont="1" applyFill="1" applyBorder="1" applyAlignment="1" applyProtection="1">
      <alignment horizontal="center" vertical="center"/>
    </xf>
    <xf numFmtId="164" fontId="19" fillId="0" borderId="41" xfId="0" applyNumberFormat="1" applyFont="1" applyFill="1" applyBorder="1" applyAlignment="1" applyProtection="1">
      <alignment horizontal="center" vertical="center"/>
    </xf>
    <xf numFmtId="4" fontId="19" fillId="0" borderId="39" xfId="0" applyNumberFormat="1" applyFont="1" applyFill="1" applyBorder="1" applyAlignment="1" applyProtection="1">
      <alignment horizontal="center" vertical="center"/>
    </xf>
    <xf numFmtId="4" fontId="19" fillId="0" borderId="40" xfId="0" applyNumberFormat="1" applyFont="1" applyFill="1" applyBorder="1" applyAlignment="1" applyProtection="1">
      <alignment horizontal="center" vertical="center"/>
    </xf>
    <xf numFmtId="4" fontId="19" fillId="0" borderId="41" xfId="0" applyNumberFormat="1" applyFont="1" applyFill="1" applyBorder="1" applyAlignment="1" applyProtection="1">
      <alignment horizontal="center" vertical="center"/>
    </xf>
    <xf numFmtId="3" fontId="19" fillId="0" borderId="39" xfId="0" applyNumberFormat="1" applyFont="1" applyFill="1" applyBorder="1" applyAlignment="1" applyProtection="1">
      <alignment horizontal="center" vertical="center"/>
    </xf>
    <xf numFmtId="3" fontId="19" fillId="0" borderId="40" xfId="0" applyNumberFormat="1" applyFont="1" applyFill="1" applyBorder="1" applyAlignment="1" applyProtection="1">
      <alignment horizontal="center" vertical="center"/>
    </xf>
    <xf numFmtId="3" fontId="19" fillId="0" borderId="41" xfId="0" applyNumberFormat="1" applyFont="1" applyFill="1" applyBorder="1" applyAlignment="1" applyProtection="1">
      <alignment horizontal="center" vertical="center"/>
    </xf>
    <xf numFmtId="4" fontId="20" fillId="0" borderId="39" xfId="0" applyNumberFormat="1" applyFont="1" applyFill="1" applyBorder="1" applyAlignment="1" applyProtection="1">
      <alignment horizontal="center" vertical="center"/>
    </xf>
    <xf numFmtId="4" fontId="20" fillId="0" borderId="40" xfId="0" applyNumberFormat="1" applyFont="1" applyFill="1" applyBorder="1" applyAlignment="1" applyProtection="1">
      <alignment horizontal="center" vertic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23" sqref="K23"/>
    </sheetView>
  </sheetViews>
  <sheetFormatPr defaultRowHeight="15" x14ac:dyDescent="0.25"/>
  <cols>
    <col min="1" max="1" width="45.28515625" customWidth="1"/>
    <col min="2" max="2" width="12.28515625" customWidth="1"/>
  </cols>
  <sheetData>
    <row r="1" spans="1:16" x14ac:dyDescent="0.25">
      <c r="A1" s="2" t="s">
        <v>35</v>
      </c>
      <c r="B1" s="2" t="s">
        <v>4</v>
      </c>
      <c r="C1" s="2">
        <v>2011</v>
      </c>
      <c r="D1" s="2">
        <v>2012</v>
      </c>
      <c r="E1" s="2">
        <v>2013</v>
      </c>
      <c r="F1" s="3">
        <v>2014</v>
      </c>
      <c r="G1" s="2">
        <v>2015</v>
      </c>
      <c r="H1" s="2">
        <v>2016</v>
      </c>
      <c r="I1" s="2">
        <v>2017</v>
      </c>
      <c r="J1" s="2">
        <v>2018</v>
      </c>
      <c r="K1" s="2">
        <v>2019</v>
      </c>
      <c r="L1" s="2">
        <v>2020</v>
      </c>
      <c r="M1" s="2">
        <v>2021</v>
      </c>
      <c r="N1" s="2">
        <v>2022</v>
      </c>
      <c r="O1" s="2">
        <v>2023</v>
      </c>
      <c r="P1" s="171">
        <v>2024</v>
      </c>
    </row>
    <row r="2" spans="1:16" x14ac:dyDescent="0.25">
      <c r="A2" s="4" t="s">
        <v>0</v>
      </c>
      <c r="B2" s="1" t="s">
        <v>16</v>
      </c>
      <c r="C2" s="6">
        <v>-11.89</v>
      </c>
      <c r="D2" s="6">
        <v>1.67</v>
      </c>
      <c r="E2" s="6">
        <v>5.31</v>
      </c>
      <c r="F2" s="6">
        <v>7.61</v>
      </c>
      <c r="G2" s="6">
        <v>10.72</v>
      </c>
      <c r="H2" s="6">
        <v>9.44</v>
      </c>
      <c r="I2" s="7">
        <v>8.36</v>
      </c>
      <c r="J2" s="6">
        <v>8.2899999999999991</v>
      </c>
      <c r="K2" s="6">
        <v>1.35</v>
      </c>
      <c r="L2" s="6">
        <v>4.4800000000000004</v>
      </c>
      <c r="M2" s="9">
        <v>4.42</v>
      </c>
      <c r="N2" s="9">
        <v>5.54</v>
      </c>
      <c r="O2" s="9">
        <v>6.1</v>
      </c>
      <c r="P2" s="200">
        <v>4.6100000000000003</v>
      </c>
    </row>
    <row r="3" spans="1:16" x14ac:dyDescent="0.25">
      <c r="A3" s="4" t="s">
        <v>1</v>
      </c>
      <c r="B3" s="1" t="s">
        <v>16</v>
      </c>
      <c r="C3" s="6">
        <v>-8.26</v>
      </c>
      <c r="D3" s="6">
        <v>0.99</v>
      </c>
      <c r="E3" s="6">
        <v>2.19</v>
      </c>
      <c r="F3" s="6" t="s">
        <v>18</v>
      </c>
      <c r="G3" s="6">
        <v>6.46</v>
      </c>
      <c r="H3" s="6">
        <v>8.43</v>
      </c>
      <c r="I3" s="7">
        <v>13.55</v>
      </c>
      <c r="J3" s="6">
        <v>13.84</v>
      </c>
      <c r="K3" s="6">
        <v>2.2799999999999998</v>
      </c>
      <c r="L3" s="6">
        <v>9.94</v>
      </c>
      <c r="M3" s="9">
        <v>12.37</v>
      </c>
      <c r="N3" s="9">
        <v>12.3</v>
      </c>
      <c r="O3" s="9">
        <v>12.04</v>
      </c>
      <c r="P3" s="200">
        <v>10.32</v>
      </c>
    </row>
    <row r="4" spans="1:16" x14ac:dyDescent="0.25">
      <c r="A4" s="4" t="s">
        <v>3</v>
      </c>
      <c r="B4" s="1" t="s">
        <v>16</v>
      </c>
      <c r="C4" s="6">
        <v>-42.39</v>
      </c>
      <c r="D4" s="6">
        <v>11.66</v>
      </c>
      <c r="E4" s="6">
        <v>20.77</v>
      </c>
      <c r="F4" s="6" t="s">
        <v>19</v>
      </c>
      <c r="G4" s="6">
        <v>29.97</v>
      </c>
      <c r="H4" s="6">
        <v>32.700000000000003</v>
      </c>
      <c r="I4" s="7">
        <v>40.19</v>
      </c>
      <c r="J4" s="6">
        <v>20.67</v>
      </c>
      <c r="K4" s="6">
        <v>4.7300000000000004</v>
      </c>
      <c r="L4" s="6">
        <v>13.71</v>
      </c>
      <c r="M4" s="9">
        <v>14.22</v>
      </c>
      <c r="N4" s="9">
        <v>23.84</v>
      </c>
      <c r="O4" s="9">
        <v>19.920000000000002</v>
      </c>
      <c r="P4" s="200">
        <v>14.97</v>
      </c>
    </row>
    <row r="5" spans="1:16" x14ac:dyDescent="0.25">
      <c r="A5" s="4" t="s">
        <v>2</v>
      </c>
      <c r="B5" s="1" t="s">
        <v>16</v>
      </c>
      <c r="C5" s="6">
        <v>-33.880000000000003</v>
      </c>
      <c r="D5" s="6">
        <v>6.91</v>
      </c>
      <c r="E5" s="6">
        <v>9.11</v>
      </c>
      <c r="F5" s="6" t="s">
        <v>20</v>
      </c>
      <c r="G5" s="6">
        <v>17.43</v>
      </c>
      <c r="H5" s="6">
        <v>21.79</v>
      </c>
      <c r="I5" s="7">
        <v>31.83</v>
      </c>
      <c r="J5" s="6">
        <v>9.24</v>
      </c>
      <c r="K5" s="6">
        <v>0.13</v>
      </c>
      <c r="L5" s="6">
        <v>5.98</v>
      </c>
      <c r="M5" s="9">
        <v>3.2171945701357467</v>
      </c>
      <c r="N5" s="9">
        <v>4.3032490974729241</v>
      </c>
      <c r="O5" s="9">
        <f>O4/O2</f>
        <v>3.2655737704918035</v>
      </c>
      <c r="P5" s="9">
        <f>P4/P2</f>
        <v>3.2472885032537961</v>
      </c>
    </row>
    <row r="6" spans="1:16" x14ac:dyDescent="0.25">
      <c r="A6" s="4" t="s">
        <v>5</v>
      </c>
      <c r="B6" s="1" t="s">
        <v>17</v>
      </c>
      <c r="C6" s="6">
        <v>1.32</v>
      </c>
      <c r="D6" s="6">
        <v>1.07</v>
      </c>
      <c r="E6" s="6">
        <v>1.19</v>
      </c>
      <c r="F6" s="6" t="s">
        <v>21</v>
      </c>
      <c r="G6" s="6">
        <v>1.44</v>
      </c>
      <c r="H6" s="6">
        <v>1.92</v>
      </c>
      <c r="I6" s="7">
        <v>1.48</v>
      </c>
      <c r="J6" s="6">
        <v>1.44</v>
      </c>
      <c r="K6" s="6">
        <v>1.06</v>
      </c>
      <c r="L6" s="6">
        <v>1.18</v>
      </c>
      <c r="M6" s="9">
        <v>1.1399999999999999</v>
      </c>
      <c r="N6" s="9">
        <v>0.93</v>
      </c>
      <c r="O6" s="9">
        <v>1.43</v>
      </c>
      <c r="P6" s="200">
        <v>1.4</v>
      </c>
    </row>
    <row r="7" spans="1:16" x14ac:dyDescent="0.25">
      <c r="A7" s="4" t="s">
        <v>6</v>
      </c>
      <c r="B7" s="1" t="s">
        <v>17</v>
      </c>
      <c r="C7" s="6">
        <v>1.27</v>
      </c>
      <c r="D7" s="6">
        <v>1.06</v>
      </c>
      <c r="E7" s="6">
        <v>1.18</v>
      </c>
      <c r="F7" s="6" t="s">
        <v>22</v>
      </c>
      <c r="G7" s="6">
        <v>1.43</v>
      </c>
      <c r="H7" s="6">
        <v>1.9</v>
      </c>
      <c r="I7" s="7">
        <v>1.48</v>
      </c>
      <c r="J7" s="6">
        <v>1.41</v>
      </c>
      <c r="K7" s="6">
        <v>0.99</v>
      </c>
      <c r="L7" s="6">
        <v>1.1000000000000001</v>
      </c>
      <c r="M7" s="9">
        <v>1.1399999999999999</v>
      </c>
      <c r="N7" s="9">
        <v>0.93</v>
      </c>
      <c r="O7" s="9">
        <v>1.43</v>
      </c>
      <c r="P7" s="200">
        <v>1.4</v>
      </c>
    </row>
    <row r="8" spans="1:16" x14ac:dyDescent="0.25">
      <c r="A8" s="4" t="s">
        <v>7</v>
      </c>
      <c r="B8" s="1" t="s">
        <v>17</v>
      </c>
      <c r="C8" s="6">
        <v>0.52</v>
      </c>
      <c r="D8" s="6">
        <v>0.79</v>
      </c>
      <c r="E8" s="6">
        <v>0.24</v>
      </c>
      <c r="F8" s="6" t="s">
        <v>23</v>
      </c>
      <c r="G8" s="6">
        <v>0.27</v>
      </c>
      <c r="H8" s="6">
        <v>0.24</v>
      </c>
      <c r="I8" s="7">
        <v>0.2</v>
      </c>
      <c r="J8" s="6">
        <v>0.32</v>
      </c>
      <c r="K8" s="8">
        <v>0.09</v>
      </c>
      <c r="L8" s="6">
        <v>0.03</v>
      </c>
      <c r="M8" s="9">
        <v>0.22</v>
      </c>
      <c r="N8" s="9">
        <v>7.0000000000000007E-2</v>
      </c>
      <c r="O8" s="9">
        <v>7.0000000000000007E-2</v>
      </c>
      <c r="P8" s="200">
        <v>0.04</v>
      </c>
    </row>
    <row r="9" spans="1:16" x14ac:dyDescent="0.25">
      <c r="A9" s="4" t="s">
        <v>8</v>
      </c>
      <c r="B9" s="1" t="s">
        <v>17</v>
      </c>
      <c r="C9" s="6">
        <v>11.4</v>
      </c>
      <c r="D9" s="6">
        <v>0.41</v>
      </c>
      <c r="E9" s="6">
        <v>1.76</v>
      </c>
      <c r="F9" s="6" t="s">
        <v>24</v>
      </c>
      <c r="G9" s="6">
        <v>1.65</v>
      </c>
      <c r="H9" s="6">
        <v>2.56</v>
      </c>
      <c r="I9" s="7">
        <v>3.42</v>
      </c>
      <c r="J9" s="6">
        <v>7.23</v>
      </c>
      <c r="K9" s="6">
        <v>6.02</v>
      </c>
      <c r="L9" s="6">
        <v>5.94</v>
      </c>
      <c r="M9" s="9">
        <v>2.78</v>
      </c>
      <c r="N9" s="9">
        <v>1.26</v>
      </c>
      <c r="O9" s="9">
        <v>6.1</v>
      </c>
      <c r="P9" s="200">
        <f>Arkusz3!C16/Arkusz3!C28</f>
        <v>4.36586494237529</v>
      </c>
    </row>
    <row r="10" spans="1:16" x14ac:dyDescent="0.25">
      <c r="A10" s="4" t="s">
        <v>9</v>
      </c>
      <c r="B10" s="1" t="s">
        <v>25</v>
      </c>
      <c r="C10" s="6">
        <v>96</v>
      </c>
      <c r="D10" s="6">
        <v>38</v>
      </c>
      <c r="E10" s="6">
        <v>61</v>
      </c>
      <c r="F10" s="6" t="s">
        <v>28</v>
      </c>
      <c r="G10" s="6">
        <v>129</v>
      </c>
      <c r="H10" s="6">
        <v>173</v>
      </c>
      <c r="I10" s="7">
        <v>234</v>
      </c>
      <c r="J10" s="6">
        <v>299</v>
      </c>
      <c r="K10" s="6">
        <v>344</v>
      </c>
      <c r="L10" s="6">
        <v>524</v>
      </c>
      <c r="M10" s="9">
        <v>394</v>
      </c>
      <c r="N10" s="9">
        <v>143</v>
      </c>
      <c r="O10" s="9">
        <v>110</v>
      </c>
      <c r="P10" s="200">
        <v>109</v>
      </c>
    </row>
    <row r="11" spans="1:16" x14ac:dyDescent="0.25">
      <c r="A11" s="4" t="s">
        <v>10</v>
      </c>
      <c r="B11" s="1" t="s">
        <v>25</v>
      </c>
      <c r="C11" s="6">
        <v>8</v>
      </c>
      <c r="D11" s="6">
        <v>52</v>
      </c>
      <c r="E11" s="6">
        <v>63</v>
      </c>
      <c r="F11" s="6" t="s">
        <v>29</v>
      </c>
      <c r="G11" s="6">
        <v>80</v>
      </c>
      <c r="H11" s="6">
        <v>83</v>
      </c>
      <c r="I11" s="7">
        <v>77</v>
      </c>
      <c r="J11" s="6">
        <v>61</v>
      </c>
      <c r="K11" s="6">
        <v>53</v>
      </c>
      <c r="L11" s="6">
        <v>88</v>
      </c>
      <c r="M11" s="9">
        <v>104</v>
      </c>
      <c r="N11" s="9">
        <v>77</v>
      </c>
      <c r="O11" s="9">
        <v>52</v>
      </c>
      <c r="P11" s="200">
        <v>21</v>
      </c>
    </row>
    <row r="12" spans="1:16" x14ac:dyDescent="0.25">
      <c r="A12" s="4" t="s">
        <v>11</v>
      </c>
      <c r="B12" s="1" t="s">
        <v>26</v>
      </c>
      <c r="C12" s="6">
        <v>1.42</v>
      </c>
      <c r="D12" s="6">
        <v>1.64</v>
      </c>
      <c r="E12" s="6">
        <v>2.2799999999999998</v>
      </c>
      <c r="F12" s="6" t="s">
        <v>30</v>
      </c>
      <c r="G12" s="6">
        <v>1.56</v>
      </c>
      <c r="H12" s="6">
        <v>0.99</v>
      </c>
      <c r="I12" s="7">
        <v>0.53</v>
      </c>
      <c r="J12" s="6">
        <v>0.51</v>
      </c>
      <c r="K12" s="6">
        <v>0.45</v>
      </c>
      <c r="L12" s="6">
        <v>0.34</v>
      </c>
      <c r="M12" s="9">
        <v>0.36</v>
      </c>
      <c r="N12" s="9">
        <v>0.45</v>
      </c>
      <c r="O12" s="9">
        <v>0.51</v>
      </c>
      <c r="P12" s="200">
        <f>Arkusz3!C36/Arkusz3!C10</f>
        <v>0.44712444757522729</v>
      </c>
    </row>
    <row r="13" spans="1:16" x14ac:dyDescent="0.25">
      <c r="A13" s="4" t="s">
        <v>12</v>
      </c>
      <c r="B13" s="1" t="s">
        <v>16</v>
      </c>
      <c r="C13" s="6">
        <v>89.7</v>
      </c>
      <c r="D13" s="6">
        <v>63.66</v>
      </c>
      <c r="E13" s="6">
        <v>105.17</v>
      </c>
      <c r="F13" s="6" t="s">
        <v>31</v>
      </c>
      <c r="G13" s="6">
        <v>182.41</v>
      </c>
      <c r="H13" s="6">
        <v>80.72</v>
      </c>
      <c r="I13" s="7">
        <v>138.54</v>
      </c>
      <c r="J13" s="6">
        <v>140.30000000000001</v>
      </c>
      <c r="K13" s="6">
        <v>75.27</v>
      </c>
      <c r="L13" s="6">
        <v>78.319999999999993</v>
      </c>
      <c r="M13" s="9">
        <v>112.57</v>
      </c>
      <c r="N13" s="9">
        <v>83.87</v>
      </c>
      <c r="O13" s="9">
        <v>205.7</v>
      </c>
      <c r="P13" s="200">
        <v>148.44999999999999</v>
      </c>
    </row>
    <row r="14" spans="1:16" x14ac:dyDescent="0.25">
      <c r="A14" s="4" t="s">
        <v>13</v>
      </c>
      <c r="B14" s="1" t="s">
        <v>16</v>
      </c>
      <c r="C14" s="6">
        <v>75.67</v>
      </c>
      <c r="D14" s="6">
        <v>93.07</v>
      </c>
      <c r="E14" s="6">
        <v>84.08</v>
      </c>
      <c r="F14" s="6" t="s">
        <v>32</v>
      </c>
      <c r="G14" s="6">
        <v>69.540000000000006</v>
      </c>
      <c r="H14" s="6">
        <v>52.21</v>
      </c>
      <c r="I14" s="7">
        <v>67.38</v>
      </c>
      <c r="J14" s="6">
        <v>69.28</v>
      </c>
      <c r="K14" s="6">
        <v>94.71</v>
      </c>
      <c r="L14" s="6">
        <v>84.86</v>
      </c>
      <c r="M14" s="9">
        <v>88.03</v>
      </c>
      <c r="N14" s="9">
        <v>118.52</v>
      </c>
      <c r="O14" s="9">
        <v>71.12</v>
      </c>
      <c r="P14" s="200">
        <v>71.849999999999994</v>
      </c>
    </row>
    <row r="15" spans="1:16" x14ac:dyDescent="0.25">
      <c r="A15" s="4" t="s">
        <v>14</v>
      </c>
      <c r="B15" s="1" t="s">
        <v>16</v>
      </c>
      <c r="C15" s="6">
        <v>39.01</v>
      </c>
      <c r="D15" s="6">
        <v>16.670000000000002</v>
      </c>
      <c r="E15" s="6">
        <v>34.36</v>
      </c>
      <c r="F15" s="6" t="s">
        <v>33</v>
      </c>
      <c r="G15" s="6">
        <v>55.69</v>
      </c>
      <c r="H15" s="6">
        <v>40.58</v>
      </c>
      <c r="I15" s="7">
        <v>26.27</v>
      </c>
      <c r="J15" s="6">
        <v>66.94</v>
      </c>
      <c r="K15" s="6">
        <v>39.880000000000003</v>
      </c>
      <c r="L15" s="6">
        <v>48.62</v>
      </c>
      <c r="M15" s="9">
        <v>45.06</v>
      </c>
      <c r="N15" s="9">
        <v>30.26</v>
      </c>
      <c r="O15" s="9">
        <v>44.18</v>
      </c>
      <c r="P15" s="200">
        <v>44.56</v>
      </c>
    </row>
    <row r="16" spans="1:16" x14ac:dyDescent="0.25">
      <c r="A16" s="4" t="s">
        <v>15</v>
      </c>
      <c r="B16" s="1" t="s">
        <v>27</v>
      </c>
      <c r="C16" s="6">
        <v>225.1</v>
      </c>
      <c r="D16" s="6">
        <v>281.7</v>
      </c>
      <c r="E16" s="6">
        <v>507</v>
      </c>
      <c r="F16" s="6" t="s">
        <v>34</v>
      </c>
      <c r="G16" s="6">
        <v>1207.9000000000001</v>
      </c>
      <c r="H16" s="6">
        <v>1574.6</v>
      </c>
      <c r="I16" s="7">
        <v>2302.1999999999998</v>
      </c>
      <c r="J16" s="6">
        <v>5169.7</v>
      </c>
      <c r="K16" s="6">
        <v>4492.8</v>
      </c>
      <c r="L16" s="6">
        <v>4977.6000000000004</v>
      </c>
      <c r="M16" s="9">
        <v>5152.7</v>
      </c>
      <c r="N16" s="9">
        <v>6246.6</v>
      </c>
      <c r="O16" s="9">
        <v>7800.7</v>
      </c>
      <c r="P16" s="200">
        <v>9174</v>
      </c>
    </row>
    <row r="17" spans="9:9" x14ac:dyDescent="0.25">
      <c r="I17" s="5"/>
    </row>
    <row r="18" spans="9:9" x14ac:dyDescent="0.25">
      <c r="I18" s="5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05"/>
  <sheetViews>
    <sheetView topLeftCell="A58" workbookViewId="0">
      <selection activeCell="F79" sqref="F79:F81"/>
    </sheetView>
  </sheetViews>
  <sheetFormatPr defaultRowHeight="15" x14ac:dyDescent="0.25"/>
  <cols>
    <col min="6" max="10" width="17.5703125" customWidth="1"/>
  </cols>
  <sheetData>
    <row r="2" spans="1:12" x14ac:dyDescent="0.25">
      <c r="A2" s="144" t="s">
        <v>36</v>
      </c>
      <c r="B2" s="145"/>
      <c r="C2" s="150" t="s">
        <v>37</v>
      </c>
      <c r="D2" s="151"/>
      <c r="E2" s="151"/>
      <c r="F2" s="151"/>
      <c r="G2" s="151"/>
      <c r="H2" s="151"/>
      <c r="I2" s="151"/>
      <c r="J2" s="152"/>
      <c r="K2" s="127" t="s">
        <v>38</v>
      </c>
      <c r="L2" s="128"/>
    </row>
    <row r="3" spans="1:12" x14ac:dyDescent="0.25">
      <c r="A3" s="144" t="s">
        <v>39</v>
      </c>
      <c r="B3" s="145"/>
      <c r="C3" s="150" t="s">
        <v>40</v>
      </c>
      <c r="D3" s="151"/>
      <c r="E3" s="151"/>
      <c r="F3" s="151"/>
      <c r="G3" s="151"/>
      <c r="H3" s="151"/>
      <c r="I3" s="151"/>
      <c r="J3" s="152"/>
      <c r="K3" s="132" t="s">
        <v>41</v>
      </c>
      <c r="L3" s="134"/>
    </row>
    <row r="4" spans="1:12" x14ac:dyDescent="0.25">
      <c r="A4" s="144" t="s">
        <v>42</v>
      </c>
      <c r="B4" s="145"/>
      <c r="C4" s="150" t="s">
        <v>43</v>
      </c>
      <c r="D4" s="151"/>
      <c r="E4" s="151"/>
      <c r="F4" s="151"/>
      <c r="G4" s="151"/>
      <c r="H4" s="151"/>
      <c r="I4" s="151"/>
      <c r="J4" s="152"/>
      <c r="K4" s="153"/>
      <c r="L4" s="153"/>
    </row>
    <row r="5" spans="1:12" x14ac:dyDescent="0.25">
      <c r="A5" s="144"/>
      <c r="B5" s="145"/>
      <c r="C5" s="144" t="s">
        <v>44</v>
      </c>
      <c r="D5" s="149"/>
      <c r="E5" s="149"/>
      <c r="F5" s="149"/>
      <c r="G5" s="149"/>
      <c r="H5" s="149"/>
      <c r="I5" s="149"/>
      <c r="J5" s="145"/>
      <c r="K5" s="127" t="s">
        <v>45</v>
      </c>
      <c r="L5" s="128"/>
    </row>
    <row r="6" spans="1:12" x14ac:dyDescent="0.25">
      <c r="A6" s="144" t="s">
        <v>46</v>
      </c>
      <c r="B6" s="145"/>
      <c r="C6" s="146" t="s">
        <v>47</v>
      </c>
      <c r="D6" s="147"/>
      <c r="E6" s="147"/>
      <c r="F6" s="147"/>
      <c r="G6" s="147"/>
      <c r="H6" s="147"/>
      <c r="I6" s="147"/>
      <c r="J6" s="148"/>
      <c r="K6" s="146" t="s">
        <v>47</v>
      </c>
      <c r="L6" s="148"/>
    </row>
    <row r="7" spans="1:12" x14ac:dyDescent="0.25">
      <c r="A7" s="144" t="s">
        <v>48</v>
      </c>
      <c r="B7" s="145"/>
      <c r="C7" s="146" t="s">
        <v>47</v>
      </c>
      <c r="D7" s="147"/>
      <c r="E7" s="147"/>
      <c r="F7" s="147"/>
      <c r="G7" s="147"/>
      <c r="H7" s="147"/>
      <c r="I7" s="147"/>
      <c r="J7" s="148"/>
      <c r="K7" s="146" t="s">
        <v>47</v>
      </c>
      <c r="L7" s="148"/>
    </row>
    <row r="8" spans="1:12" x14ac:dyDescent="0.25">
      <c r="A8" s="144" t="s">
        <v>49</v>
      </c>
      <c r="B8" s="145"/>
      <c r="C8" s="146" t="s">
        <v>47</v>
      </c>
      <c r="D8" s="147"/>
      <c r="E8" s="147"/>
      <c r="F8" s="147"/>
      <c r="G8" s="147"/>
      <c r="H8" s="147"/>
      <c r="I8" s="147"/>
      <c r="J8" s="148"/>
      <c r="K8" s="146" t="s">
        <v>47</v>
      </c>
      <c r="L8" s="148"/>
    </row>
    <row r="9" spans="1:12" x14ac:dyDescent="0.25">
      <c r="A9" s="127" t="s">
        <v>50</v>
      </c>
      <c r="B9" s="128"/>
      <c r="C9" s="129" t="s">
        <v>51</v>
      </c>
      <c r="D9" s="130"/>
      <c r="E9" s="130"/>
      <c r="F9" s="130"/>
      <c r="G9" s="130"/>
      <c r="H9" s="130"/>
      <c r="I9" s="130"/>
      <c r="J9" s="130"/>
      <c r="K9" s="130"/>
      <c r="L9" s="131"/>
    </row>
    <row r="10" spans="1:12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0"/>
      <c r="L10" s="10"/>
    </row>
    <row r="11" spans="1:12" x14ac:dyDescent="0.25">
      <c r="A11" s="121" t="s">
        <v>52</v>
      </c>
      <c r="B11" s="132" t="s">
        <v>53</v>
      </c>
      <c r="C11" s="133"/>
      <c r="D11" s="134"/>
      <c r="E11" s="141" t="s">
        <v>4</v>
      </c>
      <c r="F11" s="121">
        <v>0</v>
      </c>
      <c r="G11" s="121">
        <v>0</v>
      </c>
      <c r="H11" s="121">
        <v>0</v>
      </c>
      <c r="I11" s="121">
        <v>0</v>
      </c>
      <c r="J11" s="121" t="s">
        <v>47</v>
      </c>
      <c r="K11" s="121" t="s">
        <v>54</v>
      </c>
      <c r="L11" s="124" t="s">
        <v>55</v>
      </c>
    </row>
    <row r="12" spans="1:12" x14ac:dyDescent="0.25">
      <c r="A12" s="122"/>
      <c r="B12" s="135"/>
      <c r="C12" s="136"/>
      <c r="D12" s="137"/>
      <c r="E12" s="142"/>
      <c r="F12" s="123"/>
      <c r="G12" s="123"/>
      <c r="H12" s="123"/>
      <c r="I12" s="123"/>
      <c r="J12" s="123"/>
      <c r="K12" s="122"/>
      <c r="L12" s="125"/>
    </row>
    <row r="13" spans="1:12" x14ac:dyDescent="0.25">
      <c r="A13" s="123"/>
      <c r="B13" s="138"/>
      <c r="C13" s="139"/>
      <c r="D13" s="140"/>
      <c r="E13" s="143"/>
      <c r="F13" s="11" t="s">
        <v>56</v>
      </c>
      <c r="G13" s="11" t="s">
        <v>57</v>
      </c>
      <c r="H13" s="11" t="s">
        <v>58</v>
      </c>
      <c r="I13" s="11" t="s">
        <v>59</v>
      </c>
      <c r="J13" s="11" t="s">
        <v>60</v>
      </c>
      <c r="K13" s="123"/>
      <c r="L13" s="126"/>
    </row>
    <row r="14" spans="1:12" x14ac:dyDescent="0.25">
      <c r="A14" s="11" t="s">
        <v>61</v>
      </c>
      <c r="B14" s="69" t="s">
        <v>62</v>
      </c>
      <c r="C14" s="70"/>
      <c r="D14" s="70"/>
      <c r="E14" s="70"/>
      <c r="F14" s="70"/>
      <c r="G14" s="70"/>
      <c r="H14" s="70"/>
      <c r="I14" s="70"/>
      <c r="J14" s="70"/>
      <c r="K14" s="70"/>
      <c r="L14" s="71"/>
    </row>
    <row r="15" spans="1:12" x14ac:dyDescent="0.25">
      <c r="A15" s="102">
        <v>1</v>
      </c>
      <c r="B15" s="63" t="s">
        <v>63</v>
      </c>
      <c r="C15" s="64"/>
      <c r="D15" s="65"/>
      <c r="E15" s="105" t="s">
        <v>16</v>
      </c>
      <c r="F15" s="186">
        <v>1.4844689015157899</v>
      </c>
      <c r="G15" s="186">
        <v>0</v>
      </c>
      <c r="H15" s="186">
        <v>2.05704969298294</v>
      </c>
      <c r="I15" s="186">
        <v>0.838698405540653</v>
      </c>
      <c r="J15" s="109">
        <v>0</v>
      </c>
      <c r="K15" s="45"/>
      <c r="L15" s="48" t="s">
        <v>64</v>
      </c>
    </row>
    <row r="16" spans="1:12" x14ac:dyDescent="0.25">
      <c r="A16" s="103"/>
      <c r="B16" s="51" t="s">
        <v>65</v>
      </c>
      <c r="C16" s="52"/>
      <c r="D16" s="53"/>
      <c r="E16" s="106"/>
      <c r="F16" s="188"/>
      <c r="G16" s="188"/>
      <c r="H16" s="188"/>
      <c r="I16" s="188"/>
      <c r="J16" s="110"/>
      <c r="K16" s="46"/>
      <c r="L16" s="49"/>
    </row>
    <row r="17" spans="1:12" x14ac:dyDescent="0.25">
      <c r="A17" s="104"/>
      <c r="B17" s="54" t="s">
        <v>66</v>
      </c>
      <c r="C17" s="55"/>
      <c r="D17" s="56"/>
      <c r="E17" s="107"/>
      <c r="F17" s="187"/>
      <c r="G17" s="187"/>
      <c r="H17" s="187"/>
      <c r="I17" s="187"/>
      <c r="J17" s="111"/>
      <c r="K17" s="47"/>
      <c r="L17" s="50"/>
    </row>
    <row r="18" spans="1:12" x14ac:dyDescent="0.25">
      <c r="A18" s="102">
        <v>2</v>
      </c>
      <c r="B18" s="63" t="s">
        <v>67</v>
      </c>
      <c r="C18" s="64"/>
      <c r="D18" s="65"/>
      <c r="E18" s="105" t="s">
        <v>16</v>
      </c>
      <c r="F18" s="186">
        <v>0.71850573599371803</v>
      </c>
      <c r="G18" s="186">
        <v>0</v>
      </c>
      <c r="H18" s="186">
        <v>0.71116053104670296</v>
      </c>
      <c r="I18" s="186">
        <v>1.1851695970906999</v>
      </c>
      <c r="J18" s="109">
        <v>0</v>
      </c>
      <c r="K18" s="45"/>
      <c r="L18" s="48" t="s">
        <v>68</v>
      </c>
    </row>
    <row r="19" spans="1:12" x14ac:dyDescent="0.25">
      <c r="A19" s="103"/>
      <c r="B19" s="51" t="s">
        <v>69</v>
      </c>
      <c r="C19" s="52"/>
      <c r="D19" s="53"/>
      <c r="E19" s="106"/>
      <c r="F19" s="188"/>
      <c r="G19" s="188"/>
      <c r="H19" s="188"/>
      <c r="I19" s="188"/>
      <c r="J19" s="110"/>
      <c r="K19" s="46"/>
      <c r="L19" s="49"/>
    </row>
    <row r="20" spans="1:12" x14ac:dyDescent="0.25">
      <c r="A20" s="104"/>
      <c r="B20" s="54" t="s">
        <v>70</v>
      </c>
      <c r="C20" s="55"/>
      <c r="D20" s="56"/>
      <c r="E20" s="107"/>
      <c r="F20" s="187"/>
      <c r="G20" s="187"/>
      <c r="H20" s="187"/>
      <c r="I20" s="187"/>
      <c r="J20" s="111"/>
      <c r="K20" s="47"/>
      <c r="L20" s="50"/>
    </row>
    <row r="21" spans="1:12" x14ac:dyDescent="0.25">
      <c r="A21" s="102">
        <v>3</v>
      </c>
      <c r="B21" s="63" t="s">
        <v>71</v>
      </c>
      <c r="C21" s="64"/>
      <c r="D21" s="65"/>
      <c r="E21" s="105" t="s">
        <v>16</v>
      </c>
      <c r="F21" s="186">
        <v>0.44558377463240301</v>
      </c>
      <c r="G21" s="186">
        <v>0</v>
      </c>
      <c r="H21" s="186">
        <v>0.44175005353660801</v>
      </c>
      <c r="I21" s="186">
        <v>0.302571330714409</v>
      </c>
      <c r="J21" s="109">
        <v>0</v>
      </c>
      <c r="K21" s="45"/>
      <c r="L21" s="48" t="s">
        <v>72</v>
      </c>
    </row>
    <row r="22" spans="1:12" x14ac:dyDescent="0.25">
      <c r="A22" s="103"/>
      <c r="B22" s="51" t="s">
        <v>73</v>
      </c>
      <c r="C22" s="52"/>
      <c r="D22" s="53"/>
      <c r="E22" s="106"/>
      <c r="F22" s="188"/>
      <c r="G22" s="188"/>
      <c r="H22" s="188"/>
      <c r="I22" s="188"/>
      <c r="J22" s="110"/>
      <c r="K22" s="46"/>
      <c r="L22" s="49"/>
    </row>
    <row r="23" spans="1:12" x14ac:dyDescent="0.25">
      <c r="A23" s="104"/>
      <c r="B23" s="54" t="s">
        <v>74</v>
      </c>
      <c r="C23" s="55"/>
      <c r="D23" s="56"/>
      <c r="E23" s="107"/>
      <c r="F23" s="187"/>
      <c r="G23" s="187"/>
      <c r="H23" s="187"/>
      <c r="I23" s="187"/>
      <c r="J23" s="111"/>
      <c r="K23" s="47"/>
      <c r="L23" s="50"/>
    </row>
    <row r="24" spans="1:12" x14ac:dyDescent="0.25">
      <c r="A24" s="102">
        <v>4</v>
      </c>
      <c r="B24" s="63" t="s">
        <v>75</v>
      </c>
      <c r="C24" s="64"/>
      <c r="D24" s="65"/>
      <c r="E24" s="105" t="s">
        <v>16</v>
      </c>
      <c r="F24" s="186">
        <v>0.89070166451134702</v>
      </c>
      <c r="G24" s="186">
        <v>0</v>
      </c>
      <c r="H24" s="186">
        <v>0.33335867945368303</v>
      </c>
      <c r="I24" s="186">
        <v>1.1479712752459701</v>
      </c>
      <c r="J24" s="109">
        <v>0</v>
      </c>
      <c r="K24" s="45"/>
      <c r="L24" s="48" t="s">
        <v>76</v>
      </c>
    </row>
    <row r="25" spans="1:12" x14ac:dyDescent="0.25">
      <c r="A25" s="103"/>
      <c r="B25" s="51" t="s">
        <v>77</v>
      </c>
      <c r="C25" s="52"/>
      <c r="D25" s="53"/>
      <c r="E25" s="106"/>
      <c r="F25" s="188"/>
      <c r="G25" s="188"/>
      <c r="H25" s="188"/>
      <c r="I25" s="188"/>
      <c r="J25" s="110"/>
      <c r="K25" s="46"/>
      <c r="L25" s="49"/>
    </row>
    <row r="26" spans="1:12" x14ac:dyDescent="0.25">
      <c r="A26" s="104"/>
      <c r="B26" s="54" t="s">
        <v>70</v>
      </c>
      <c r="C26" s="55"/>
      <c r="D26" s="56"/>
      <c r="E26" s="107"/>
      <c r="F26" s="187"/>
      <c r="G26" s="187"/>
      <c r="H26" s="187"/>
      <c r="I26" s="187"/>
      <c r="J26" s="111"/>
      <c r="K26" s="47"/>
      <c r="L26" s="50"/>
    </row>
    <row r="27" spans="1:12" x14ac:dyDescent="0.25">
      <c r="A27" s="102">
        <v>5</v>
      </c>
      <c r="B27" s="63" t="s">
        <v>15</v>
      </c>
      <c r="C27" s="64"/>
      <c r="D27" s="65"/>
      <c r="E27" s="105" t="s">
        <v>78</v>
      </c>
      <c r="F27" s="189">
        <v>9174026.9000000004</v>
      </c>
      <c r="G27" s="189">
        <v>0</v>
      </c>
      <c r="H27" s="189">
        <v>7800654.0999999996</v>
      </c>
      <c r="I27" s="189">
        <v>6246643.7999999998</v>
      </c>
      <c r="J27" s="112">
        <v>0</v>
      </c>
      <c r="K27" s="45"/>
      <c r="L27" s="48" t="s">
        <v>76</v>
      </c>
    </row>
    <row r="28" spans="1:12" x14ac:dyDescent="0.25">
      <c r="A28" s="103"/>
      <c r="B28" s="115" t="s">
        <v>79</v>
      </c>
      <c r="C28" s="116"/>
      <c r="D28" s="117"/>
      <c r="E28" s="106"/>
      <c r="F28" s="191"/>
      <c r="G28" s="191"/>
      <c r="H28" s="191"/>
      <c r="I28" s="191"/>
      <c r="J28" s="113"/>
      <c r="K28" s="46"/>
      <c r="L28" s="49"/>
    </row>
    <row r="29" spans="1:12" x14ac:dyDescent="0.25">
      <c r="A29" s="104"/>
      <c r="B29" s="118"/>
      <c r="C29" s="119"/>
      <c r="D29" s="120"/>
      <c r="E29" s="107"/>
      <c r="F29" s="190"/>
      <c r="G29" s="190"/>
      <c r="H29" s="190"/>
      <c r="I29" s="190"/>
      <c r="J29" s="114"/>
      <c r="K29" s="47"/>
      <c r="L29" s="50"/>
    </row>
    <row r="30" spans="1:12" x14ac:dyDescent="0.25">
      <c r="A30" s="11" t="s">
        <v>80</v>
      </c>
      <c r="B30" s="69" t="s">
        <v>81</v>
      </c>
      <c r="C30" s="70"/>
      <c r="D30" s="70"/>
      <c r="E30" s="70"/>
      <c r="F30" s="70"/>
      <c r="G30" s="70"/>
      <c r="H30" s="70"/>
      <c r="I30" s="70"/>
      <c r="J30" s="70"/>
      <c r="K30" s="70"/>
      <c r="L30" s="71"/>
    </row>
    <row r="31" spans="1:12" x14ac:dyDescent="0.25">
      <c r="A31" s="102">
        <v>6</v>
      </c>
      <c r="B31" s="63" t="s">
        <v>82</v>
      </c>
      <c r="C31" s="64"/>
      <c r="D31" s="65"/>
      <c r="E31" s="105" t="s">
        <v>16</v>
      </c>
      <c r="F31" s="186">
        <v>4.6143923160261197E-2</v>
      </c>
      <c r="G31" s="186">
        <v>0</v>
      </c>
      <c r="H31" s="186">
        <v>6.1039296845185699E-2</v>
      </c>
      <c r="I31" s="186">
        <v>5.5377850415101397E-2</v>
      </c>
      <c r="J31" s="109">
        <v>0</v>
      </c>
      <c r="K31" s="45"/>
      <c r="L31" s="48" t="s">
        <v>76</v>
      </c>
    </row>
    <row r="32" spans="1:12" x14ac:dyDescent="0.25">
      <c r="A32" s="103"/>
      <c r="B32" s="51" t="s">
        <v>83</v>
      </c>
      <c r="C32" s="52"/>
      <c r="D32" s="53"/>
      <c r="E32" s="106"/>
      <c r="F32" s="188"/>
      <c r="G32" s="188"/>
      <c r="H32" s="188"/>
      <c r="I32" s="188"/>
      <c r="J32" s="110"/>
      <c r="K32" s="46"/>
      <c r="L32" s="49"/>
    </row>
    <row r="33" spans="1:12" x14ac:dyDescent="0.25">
      <c r="A33" s="104"/>
      <c r="B33" s="54" t="s">
        <v>84</v>
      </c>
      <c r="C33" s="55"/>
      <c r="D33" s="56"/>
      <c r="E33" s="107"/>
      <c r="F33" s="187"/>
      <c r="G33" s="187"/>
      <c r="H33" s="187"/>
      <c r="I33" s="187"/>
      <c r="J33" s="111"/>
      <c r="K33" s="47"/>
      <c r="L33" s="50"/>
    </row>
    <row r="34" spans="1:12" x14ac:dyDescent="0.25">
      <c r="A34" s="102">
        <v>7</v>
      </c>
      <c r="B34" s="63" t="s">
        <v>85</v>
      </c>
      <c r="C34" s="64"/>
      <c r="D34" s="65"/>
      <c r="E34" s="105" t="s">
        <v>16</v>
      </c>
      <c r="F34" s="186">
        <v>0.103201521210709</v>
      </c>
      <c r="G34" s="186">
        <v>0</v>
      </c>
      <c r="H34" s="186">
        <v>0.120381063234964</v>
      </c>
      <c r="I34" s="186">
        <v>0.123029172214896</v>
      </c>
      <c r="J34" s="109">
        <v>0</v>
      </c>
      <c r="K34" s="45"/>
      <c r="L34" s="48" t="s">
        <v>76</v>
      </c>
    </row>
    <row r="35" spans="1:12" x14ac:dyDescent="0.25">
      <c r="A35" s="103"/>
      <c r="B35" s="51" t="s">
        <v>83</v>
      </c>
      <c r="C35" s="52"/>
      <c r="D35" s="53"/>
      <c r="E35" s="106"/>
      <c r="F35" s="188"/>
      <c r="G35" s="188"/>
      <c r="H35" s="188"/>
      <c r="I35" s="188"/>
      <c r="J35" s="110"/>
      <c r="K35" s="46"/>
      <c r="L35" s="49"/>
    </row>
    <row r="36" spans="1:12" x14ac:dyDescent="0.25">
      <c r="A36" s="104"/>
      <c r="B36" s="54" t="s">
        <v>86</v>
      </c>
      <c r="C36" s="55"/>
      <c r="D36" s="56"/>
      <c r="E36" s="107"/>
      <c r="F36" s="187"/>
      <c r="G36" s="187"/>
      <c r="H36" s="187"/>
      <c r="I36" s="187"/>
      <c r="J36" s="111"/>
      <c r="K36" s="47"/>
      <c r="L36" s="50"/>
    </row>
    <row r="37" spans="1:12" x14ac:dyDescent="0.25">
      <c r="A37" s="102">
        <v>8</v>
      </c>
      <c r="B37" s="63" t="s">
        <v>87</v>
      </c>
      <c r="C37" s="64"/>
      <c r="D37" s="65"/>
      <c r="E37" s="105" t="s">
        <v>16</v>
      </c>
      <c r="F37" s="186">
        <v>0.14970227915814099</v>
      </c>
      <c r="G37" s="186">
        <v>0</v>
      </c>
      <c r="H37" s="186">
        <v>0.199215390671346</v>
      </c>
      <c r="I37" s="186">
        <v>0.238401966693228</v>
      </c>
      <c r="J37" s="109">
        <v>0</v>
      </c>
      <c r="K37" s="45"/>
      <c r="L37" s="48" t="s">
        <v>76</v>
      </c>
    </row>
    <row r="38" spans="1:12" x14ac:dyDescent="0.25">
      <c r="A38" s="103"/>
      <c r="B38" s="51" t="s">
        <v>83</v>
      </c>
      <c r="C38" s="52"/>
      <c r="D38" s="53"/>
      <c r="E38" s="106"/>
      <c r="F38" s="188"/>
      <c r="G38" s="188"/>
      <c r="H38" s="188"/>
      <c r="I38" s="188"/>
      <c r="J38" s="110"/>
      <c r="K38" s="46"/>
      <c r="L38" s="49"/>
    </row>
    <row r="39" spans="1:12" x14ac:dyDescent="0.25">
      <c r="A39" s="104"/>
      <c r="B39" s="54" t="s">
        <v>88</v>
      </c>
      <c r="C39" s="55"/>
      <c r="D39" s="56"/>
      <c r="E39" s="107"/>
      <c r="F39" s="187"/>
      <c r="G39" s="187"/>
      <c r="H39" s="187"/>
      <c r="I39" s="187"/>
      <c r="J39" s="111"/>
      <c r="K39" s="47"/>
      <c r="L39" s="50"/>
    </row>
    <row r="40" spans="1:12" x14ac:dyDescent="0.25">
      <c r="A40" s="102">
        <v>9</v>
      </c>
      <c r="B40" s="63" t="s">
        <v>89</v>
      </c>
      <c r="C40" s="64"/>
      <c r="D40" s="65"/>
      <c r="E40" s="105" t="s">
        <v>16</v>
      </c>
      <c r="F40" s="186">
        <v>0.29183957413316403</v>
      </c>
      <c r="G40" s="186">
        <v>0</v>
      </c>
      <c r="H40" s="186">
        <v>0.26869959004928301</v>
      </c>
      <c r="I40" s="186">
        <v>0.34007220479538403</v>
      </c>
      <c r="J40" s="109">
        <v>0</v>
      </c>
      <c r="K40" s="45"/>
      <c r="L40" s="48" t="s">
        <v>76</v>
      </c>
    </row>
    <row r="41" spans="1:12" x14ac:dyDescent="0.25">
      <c r="A41" s="103"/>
      <c r="B41" s="51" t="s">
        <v>90</v>
      </c>
      <c r="C41" s="52"/>
      <c r="D41" s="53"/>
      <c r="E41" s="106"/>
      <c r="F41" s="188"/>
      <c r="G41" s="188"/>
      <c r="H41" s="188"/>
      <c r="I41" s="188"/>
      <c r="J41" s="110"/>
      <c r="K41" s="46"/>
      <c r="L41" s="49"/>
    </row>
    <row r="42" spans="1:12" x14ac:dyDescent="0.25">
      <c r="A42" s="104"/>
      <c r="B42" s="54" t="s">
        <v>86</v>
      </c>
      <c r="C42" s="55"/>
      <c r="D42" s="56"/>
      <c r="E42" s="107"/>
      <c r="F42" s="187"/>
      <c r="G42" s="187"/>
      <c r="H42" s="187"/>
      <c r="I42" s="187"/>
      <c r="J42" s="111"/>
      <c r="K42" s="47"/>
      <c r="L42" s="50"/>
    </row>
    <row r="43" spans="1:12" x14ac:dyDescent="0.25">
      <c r="A43" s="11" t="s">
        <v>91</v>
      </c>
      <c r="B43" s="69" t="s">
        <v>92</v>
      </c>
      <c r="C43" s="70"/>
      <c r="D43" s="70"/>
      <c r="E43" s="70"/>
      <c r="F43" s="70"/>
      <c r="G43" s="70"/>
      <c r="H43" s="70"/>
      <c r="I43" s="70"/>
      <c r="J43" s="70"/>
      <c r="K43" s="70"/>
      <c r="L43" s="71"/>
    </row>
    <row r="44" spans="1:12" x14ac:dyDescent="0.25">
      <c r="A44" s="102">
        <v>10</v>
      </c>
      <c r="B44" s="63" t="s">
        <v>5</v>
      </c>
      <c r="C44" s="64"/>
      <c r="D44" s="65"/>
      <c r="E44" s="105" t="s">
        <v>17</v>
      </c>
      <c r="F44" s="192">
        <v>1.4016228850574</v>
      </c>
      <c r="G44" s="192">
        <v>0</v>
      </c>
      <c r="H44" s="192">
        <v>1.42597457637031</v>
      </c>
      <c r="I44" s="192">
        <v>0.92626029849867397</v>
      </c>
      <c r="J44" s="98">
        <v>0</v>
      </c>
      <c r="K44" s="45"/>
      <c r="L44" s="72" t="s">
        <v>93</v>
      </c>
    </row>
    <row r="45" spans="1:12" x14ac:dyDescent="0.25">
      <c r="A45" s="103"/>
      <c r="B45" s="51" t="s">
        <v>70</v>
      </c>
      <c r="C45" s="52"/>
      <c r="D45" s="53"/>
      <c r="E45" s="106"/>
      <c r="F45" s="194"/>
      <c r="G45" s="194"/>
      <c r="H45" s="194"/>
      <c r="I45" s="194"/>
      <c r="J45" s="108"/>
      <c r="K45" s="46"/>
      <c r="L45" s="73"/>
    </row>
    <row r="46" spans="1:12" x14ac:dyDescent="0.25">
      <c r="A46" s="104"/>
      <c r="B46" s="54" t="s">
        <v>94</v>
      </c>
      <c r="C46" s="55"/>
      <c r="D46" s="56"/>
      <c r="E46" s="107"/>
      <c r="F46" s="193"/>
      <c r="G46" s="193"/>
      <c r="H46" s="193"/>
      <c r="I46" s="193"/>
      <c r="J46" s="99"/>
      <c r="K46" s="47"/>
      <c r="L46" s="74"/>
    </row>
    <row r="47" spans="1:12" x14ac:dyDescent="0.25">
      <c r="A47" s="102">
        <v>11</v>
      </c>
      <c r="B47" s="63" t="s">
        <v>6</v>
      </c>
      <c r="C47" s="64"/>
      <c r="D47" s="65"/>
      <c r="E47" s="105" t="s">
        <v>17</v>
      </c>
      <c r="F47" s="192">
        <v>1.4016228850574</v>
      </c>
      <c r="G47" s="192">
        <v>0</v>
      </c>
      <c r="H47" s="192">
        <v>1.42597457637031</v>
      </c>
      <c r="I47" s="192">
        <v>0.92626029849867397</v>
      </c>
      <c r="J47" s="98">
        <v>0</v>
      </c>
      <c r="K47" s="45"/>
      <c r="L47" s="72" t="s">
        <v>95</v>
      </c>
    </row>
    <row r="48" spans="1:12" x14ac:dyDescent="0.25">
      <c r="A48" s="103"/>
      <c r="B48" s="51" t="s">
        <v>96</v>
      </c>
      <c r="C48" s="52"/>
      <c r="D48" s="53"/>
      <c r="E48" s="106"/>
      <c r="F48" s="194"/>
      <c r="G48" s="194"/>
      <c r="H48" s="194"/>
      <c r="I48" s="194"/>
      <c r="J48" s="108"/>
      <c r="K48" s="46"/>
      <c r="L48" s="73"/>
    </row>
    <row r="49" spans="1:12" x14ac:dyDescent="0.25">
      <c r="A49" s="104"/>
      <c r="B49" s="54" t="s">
        <v>94</v>
      </c>
      <c r="C49" s="55"/>
      <c r="D49" s="56"/>
      <c r="E49" s="107"/>
      <c r="F49" s="193"/>
      <c r="G49" s="193"/>
      <c r="H49" s="193"/>
      <c r="I49" s="193"/>
      <c r="J49" s="99"/>
      <c r="K49" s="47"/>
      <c r="L49" s="74"/>
    </row>
    <row r="50" spans="1:12" x14ac:dyDescent="0.25">
      <c r="A50" s="102">
        <v>12</v>
      </c>
      <c r="B50" s="63" t="s">
        <v>7</v>
      </c>
      <c r="C50" s="64"/>
      <c r="D50" s="65"/>
      <c r="E50" s="105" t="s">
        <v>17</v>
      </c>
      <c r="F50" s="192">
        <v>4.3447682608457598E-2</v>
      </c>
      <c r="G50" s="192">
        <v>0</v>
      </c>
      <c r="H50" s="192">
        <v>7.2014051330769796E-2</v>
      </c>
      <c r="I50" s="192">
        <v>6.7835619702432903E-2</v>
      </c>
      <c r="J50" s="98">
        <v>0</v>
      </c>
      <c r="K50" s="45"/>
      <c r="L50" s="72" t="s">
        <v>97</v>
      </c>
    </row>
    <row r="51" spans="1:12" x14ac:dyDescent="0.25">
      <c r="A51" s="103"/>
      <c r="B51" s="51" t="s">
        <v>98</v>
      </c>
      <c r="C51" s="52"/>
      <c r="D51" s="53"/>
      <c r="E51" s="106"/>
      <c r="F51" s="194"/>
      <c r="G51" s="194"/>
      <c r="H51" s="194"/>
      <c r="I51" s="194"/>
      <c r="J51" s="108"/>
      <c r="K51" s="46"/>
      <c r="L51" s="73"/>
    </row>
    <row r="52" spans="1:12" x14ac:dyDescent="0.25">
      <c r="A52" s="104"/>
      <c r="B52" s="54" t="s">
        <v>94</v>
      </c>
      <c r="C52" s="55"/>
      <c r="D52" s="56"/>
      <c r="E52" s="107"/>
      <c r="F52" s="193"/>
      <c r="G52" s="193"/>
      <c r="H52" s="193"/>
      <c r="I52" s="193"/>
      <c r="J52" s="99"/>
      <c r="K52" s="47"/>
      <c r="L52" s="74"/>
    </row>
    <row r="53" spans="1:12" x14ac:dyDescent="0.25">
      <c r="A53" s="11" t="s">
        <v>99</v>
      </c>
      <c r="B53" s="69" t="s">
        <v>100</v>
      </c>
      <c r="C53" s="70"/>
      <c r="D53" s="70"/>
      <c r="E53" s="70"/>
      <c r="F53" s="70"/>
      <c r="G53" s="70"/>
      <c r="H53" s="70"/>
      <c r="I53" s="70"/>
      <c r="J53" s="70"/>
      <c r="K53" s="70"/>
      <c r="L53" s="71"/>
    </row>
    <row r="54" spans="1:12" x14ac:dyDescent="0.25">
      <c r="A54" s="102">
        <v>13</v>
      </c>
      <c r="B54" s="63" t="s">
        <v>101</v>
      </c>
      <c r="C54" s="64"/>
      <c r="D54" s="65"/>
      <c r="E54" s="105" t="s">
        <v>25</v>
      </c>
      <c r="F54" s="195">
        <v>0</v>
      </c>
      <c r="G54" s="195">
        <v>0</v>
      </c>
      <c r="H54" s="195">
        <v>0</v>
      </c>
      <c r="I54" s="195">
        <v>0</v>
      </c>
      <c r="J54" s="42">
        <v>0</v>
      </c>
      <c r="K54" s="45"/>
      <c r="L54" s="72" t="s">
        <v>102</v>
      </c>
    </row>
    <row r="55" spans="1:12" x14ac:dyDescent="0.25">
      <c r="A55" s="103"/>
      <c r="B55" s="51" t="s">
        <v>103</v>
      </c>
      <c r="C55" s="52"/>
      <c r="D55" s="53"/>
      <c r="E55" s="106"/>
      <c r="F55" s="197"/>
      <c r="G55" s="197"/>
      <c r="H55" s="197"/>
      <c r="I55" s="197"/>
      <c r="J55" s="43"/>
      <c r="K55" s="46"/>
      <c r="L55" s="73"/>
    </row>
    <row r="56" spans="1:12" x14ac:dyDescent="0.25">
      <c r="A56" s="104"/>
      <c r="B56" s="54" t="s">
        <v>104</v>
      </c>
      <c r="C56" s="55"/>
      <c r="D56" s="56"/>
      <c r="E56" s="107"/>
      <c r="F56" s="196"/>
      <c r="G56" s="196"/>
      <c r="H56" s="196"/>
      <c r="I56" s="196"/>
      <c r="J56" s="44"/>
      <c r="K56" s="47"/>
      <c r="L56" s="74"/>
    </row>
    <row r="57" spans="1:12" x14ac:dyDescent="0.25">
      <c r="A57" s="102">
        <v>14</v>
      </c>
      <c r="B57" s="63" t="s">
        <v>9</v>
      </c>
      <c r="C57" s="64"/>
      <c r="D57" s="65"/>
      <c r="E57" s="105" t="s">
        <v>25</v>
      </c>
      <c r="F57" s="195">
        <v>109.30091210990901</v>
      </c>
      <c r="G57" s="195">
        <v>0</v>
      </c>
      <c r="H57" s="195">
        <v>110.441758857831</v>
      </c>
      <c r="I57" s="195">
        <v>142.51689638469</v>
      </c>
      <c r="J57" s="42">
        <v>0</v>
      </c>
      <c r="K57" s="45"/>
      <c r="L57" s="72" t="s">
        <v>102</v>
      </c>
    </row>
    <row r="58" spans="1:12" x14ac:dyDescent="0.25">
      <c r="A58" s="103"/>
      <c r="B58" s="51" t="s">
        <v>105</v>
      </c>
      <c r="C58" s="52"/>
      <c r="D58" s="53"/>
      <c r="E58" s="106"/>
      <c r="F58" s="197"/>
      <c r="G58" s="197"/>
      <c r="H58" s="197"/>
      <c r="I58" s="197"/>
      <c r="J58" s="43"/>
      <c r="K58" s="46"/>
      <c r="L58" s="73"/>
    </row>
    <row r="59" spans="1:12" x14ac:dyDescent="0.25">
      <c r="A59" s="104"/>
      <c r="B59" s="54" t="s">
        <v>104</v>
      </c>
      <c r="C59" s="55"/>
      <c r="D59" s="56"/>
      <c r="E59" s="107"/>
      <c r="F59" s="196"/>
      <c r="G59" s="196"/>
      <c r="H59" s="196"/>
      <c r="I59" s="196"/>
      <c r="J59" s="44"/>
      <c r="K59" s="47"/>
      <c r="L59" s="74"/>
    </row>
    <row r="60" spans="1:12" x14ac:dyDescent="0.25">
      <c r="A60" s="102">
        <v>15</v>
      </c>
      <c r="B60" s="63" t="s">
        <v>10</v>
      </c>
      <c r="C60" s="64"/>
      <c r="D60" s="65"/>
      <c r="E60" s="105" t="s">
        <v>25</v>
      </c>
      <c r="F60" s="195">
        <v>21.419761563262199</v>
      </c>
      <c r="G60" s="195">
        <v>0</v>
      </c>
      <c r="H60" s="195">
        <v>51.570410821948101</v>
      </c>
      <c r="I60" s="195">
        <v>77.236111928905402</v>
      </c>
      <c r="J60" s="42">
        <v>0</v>
      </c>
      <c r="K60" s="45"/>
      <c r="L60" s="72" t="s">
        <v>106</v>
      </c>
    </row>
    <row r="61" spans="1:12" x14ac:dyDescent="0.25">
      <c r="A61" s="103"/>
      <c r="B61" s="51" t="s">
        <v>107</v>
      </c>
      <c r="C61" s="52"/>
      <c r="D61" s="53"/>
      <c r="E61" s="106"/>
      <c r="F61" s="197"/>
      <c r="G61" s="197"/>
      <c r="H61" s="197"/>
      <c r="I61" s="197"/>
      <c r="J61" s="43"/>
      <c r="K61" s="46"/>
      <c r="L61" s="73"/>
    </row>
    <row r="62" spans="1:12" x14ac:dyDescent="0.25">
      <c r="A62" s="104"/>
      <c r="B62" s="54" t="s">
        <v>104</v>
      </c>
      <c r="C62" s="55"/>
      <c r="D62" s="56"/>
      <c r="E62" s="107"/>
      <c r="F62" s="196"/>
      <c r="G62" s="196"/>
      <c r="H62" s="196"/>
      <c r="I62" s="196"/>
      <c r="J62" s="44"/>
      <c r="K62" s="47"/>
      <c r="L62" s="74"/>
    </row>
    <row r="63" spans="1:12" x14ac:dyDescent="0.25">
      <c r="A63" s="11" t="s">
        <v>108</v>
      </c>
      <c r="B63" s="69" t="s">
        <v>109</v>
      </c>
      <c r="C63" s="70"/>
      <c r="D63" s="70"/>
      <c r="E63" s="70"/>
      <c r="F63" s="70"/>
      <c r="G63" s="70"/>
      <c r="H63" s="70"/>
      <c r="I63" s="70"/>
      <c r="J63" s="70"/>
      <c r="K63" s="70"/>
      <c r="L63" s="71"/>
    </row>
    <row r="64" spans="1:12" x14ac:dyDescent="0.25">
      <c r="A64" s="60">
        <v>24</v>
      </c>
      <c r="B64" s="84" t="s">
        <v>110</v>
      </c>
      <c r="C64" s="85"/>
      <c r="D64" s="86"/>
      <c r="E64" s="66" t="s">
        <v>78</v>
      </c>
      <c r="F64" s="198">
        <v>1594506.38</v>
      </c>
      <c r="G64" s="198">
        <v>0</v>
      </c>
      <c r="H64" s="198">
        <v>1777523.27</v>
      </c>
      <c r="I64" s="198">
        <v>1685339.79</v>
      </c>
      <c r="J64" s="98">
        <v>0</v>
      </c>
      <c r="K64" s="100"/>
      <c r="L64" s="93" t="s">
        <v>111</v>
      </c>
    </row>
    <row r="65" spans="1:12" x14ac:dyDescent="0.25">
      <c r="A65" s="62"/>
      <c r="B65" s="95" t="s">
        <v>112</v>
      </c>
      <c r="C65" s="96"/>
      <c r="D65" s="97"/>
      <c r="E65" s="68"/>
      <c r="F65" s="199"/>
      <c r="G65" s="199"/>
      <c r="H65" s="199"/>
      <c r="I65" s="199"/>
      <c r="J65" s="99"/>
      <c r="K65" s="101"/>
      <c r="L65" s="94"/>
    </row>
    <row r="66" spans="1:12" x14ac:dyDescent="0.25">
      <c r="A66" s="60">
        <v>25</v>
      </c>
      <c r="B66" s="84" t="s">
        <v>113</v>
      </c>
      <c r="C66" s="85"/>
      <c r="D66" s="86"/>
      <c r="E66" s="66" t="s">
        <v>114</v>
      </c>
      <c r="F66" s="195">
        <v>0.63642834418780203</v>
      </c>
      <c r="G66" s="195">
        <v>0</v>
      </c>
      <c r="H66" s="195">
        <v>0.92594206260644596</v>
      </c>
      <c r="I66" s="195">
        <v>-0.44964756789422</v>
      </c>
      <c r="J66" s="42">
        <v>0</v>
      </c>
      <c r="K66" s="45"/>
      <c r="L66" s="72" t="s">
        <v>111</v>
      </c>
    </row>
    <row r="67" spans="1:12" x14ac:dyDescent="0.25">
      <c r="A67" s="61"/>
      <c r="B67" s="87" t="s">
        <v>115</v>
      </c>
      <c r="C67" s="88"/>
      <c r="D67" s="89"/>
      <c r="E67" s="67"/>
      <c r="F67" s="197"/>
      <c r="G67" s="197"/>
      <c r="H67" s="197"/>
      <c r="I67" s="197"/>
      <c r="J67" s="43"/>
      <c r="K67" s="46"/>
      <c r="L67" s="73"/>
    </row>
    <row r="68" spans="1:12" x14ac:dyDescent="0.25">
      <c r="A68" s="62"/>
      <c r="B68" s="90" t="s">
        <v>116</v>
      </c>
      <c r="C68" s="91"/>
      <c r="D68" s="92"/>
      <c r="E68" s="68"/>
      <c r="F68" s="196"/>
      <c r="G68" s="196"/>
      <c r="H68" s="196"/>
      <c r="I68" s="196"/>
      <c r="J68" s="44"/>
      <c r="K68" s="47"/>
      <c r="L68" s="74"/>
    </row>
    <row r="69" spans="1:12" x14ac:dyDescent="0.25">
      <c r="A69" s="60">
        <v>26</v>
      </c>
      <c r="B69" s="84" t="s">
        <v>117</v>
      </c>
      <c r="C69" s="85"/>
      <c r="D69" s="86"/>
      <c r="E69" s="66" t="s">
        <v>16</v>
      </c>
      <c r="F69" s="195">
        <v>10.247452831956601</v>
      </c>
      <c r="G69" s="195">
        <v>0</v>
      </c>
      <c r="H69" s="195">
        <v>13.317800848159701</v>
      </c>
      <c r="I69" s="195">
        <v>-5.9218098129387799</v>
      </c>
      <c r="J69" s="42">
        <v>0</v>
      </c>
      <c r="K69" s="45"/>
      <c r="L69" s="72" t="s">
        <v>118</v>
      </c>
    </row>
    <row r="70" spans="1:12" x14ac:dyDescent="0.25">
      <c r="A70" s="61"/>
      <c r="B70" s="87" t="s">
        <v>119</v>
      </c>
      <c r="C70" s="88"/>
      <c r="D70" s="89"/>
      <c r="E70" s="67"/>
      <c r="F70" s="197"/>
      <c r="G70" s="197"/>
      <c r="H70" s="197"/>
      <c r="I70" s="197"/>
      <c r="J70" s="43"/>
      <c r="K70" s="46"/>
      <c r="L70" s="73"/>
    </row>
    <row r="71" spans="1:12" x14ac:dyDescent="0.25">
      <c r="A71" s="62"/>
      <c r="B71" s="90" t="s">
        <v>116</v>
      </c>
      <c r="C71" s="91"/>
      <c r="D71" s="92"/>
      <c r="E71" s="68"/>
      <c r="F71" s="196"/>
      <c r="G71" s="196"/>
      <c r="H71" s="196"/>
      <c r="I71" s="196"/>
      <c r="J71" s="44"/>
      <c r="K71" s="47"/>
      <c r="L71" s="74"/>
    </row>
    <row r="72" spans="1:12" x14ac:dyDescent="0.25">
      <c r="A72" s="60">
        <v>27</v>
      </c>
      <c r="B72" s="84" t="s">
        <v>120</v>
      </c>
      <c r="C72" s="85"/>
      <c r="D72" s="86"/>
      <c r="E72" s="66" t="s">
        <v>114</v>
      </c>
      <c r="F72" s="195">
        <v>9.4699724049496705</v>
      </c>
      <c r="G72" s="195">
        <v>0</v>
      </c>
      <c r="H72" s="195">
        <v>10.366913625804401</v>
      </c>
      <c r="I72" s="195">
        <v>-5.4323948233801396</v>
      </c>
      <c r="J72" s="42">
        <v>0</v>
      </c>
      <c r="K72" s="45"/>
      <c r="L72" s="72" t="s">
        <v>121</v>
      </c>
    </row>
    <row r="73" spans="1:12" x14ac:dyDescent="0.25">
      <c r="A73" s="61"/>
      <c r="B73" s="87" t="s">
        <v>122</v>
      </c>
      <c r="C73" s="88"/>
      <c r="D73" s="89"/>
      <c r="E73" s="67"/>
      <c r="F73" s="197"/>
      <c r="G73" s="197"/>
      <c r="H73" s="197"/>
      <c r="I73" s="197"/>
      <c r="J73" s="43"/>
      <c r="K73" s="46"/>
      <c r="L73" s="73"/>
    </row>
    <row r="74" spans="1:12" x14ac:dyDescent="0.25">
      <c r="A74" s="62"/>
      <c r="B74" s="81" t="s">
        <v>116</v>
      </c>
      <c r="C74" s="82"/>
      <c r="D74" s="83"/>
      <c r="E74" s="68"/>
      <c r="F74" s="196"/>
      <c r="G74" s="196"/>
      <c r="H74" s="196"/>
      <c r="I74" s="196"/>
      <c r="J74" s="44"/>
      <c r="K74" s="47"/>
      <c r="L74" s="74"/>
    </row>
    <row r="75" spans="1:12" x14ac:dyDescent="0.25">
      <c r="A75" s="60">
        <v>28</v>
      </c>
      <c r="B75" s="84" t="s">
        <v>123</v>
      </c>
      <c r="C75" s="85"/>
      <c r="D75" s="86"/>
      <c r="E75" s="66" t="s">
        <v>114</v>
      </c>
      <c r="F75" s="195">
        <v>0.114072720610521</v>
      </c>
      <c r="G75" s="195">
        <v>0</v>
      </c>
      <c r="H75" s="195">
        <v>9.4844358063648201E-2</v>
      </c>
      <c r="I75" s="195">
        <v>-0.225169327125045</v>
      </c>
      <c r="J75" s="42">
        <v>0</v>
      </c>
      <c r="K75" s="45"/>
      <c r="L75" s="72" t="s">
        <v>124</v>
      </c>
    </row>
    <row r="76" spans="1:12" x14ac:dyDescent="0.25">
      <c r="A76" s="61"/>
      <c r="B76" s="78" t="s">
        <v>116</v>
      </c>
      <c r="C76" s="79"/>
      <c r="D76" s="80"/>
      <c r="E76" s="67"/>
      <c r="F76" s="197"/>
      <c r="G76" s="197"/>
      <c r="H76" s="197"/>
      <c r="I76" s="197"/>
      <c r="J76" s="43"/>
      <c r="K76" s="46"/>
      <c r="L76" s="73"/>
    </row>
    <row r="77" spans="1:12" x14ac:dyDescent="0.25">
      <c r="A77" s="62"/>
      <c r="B77" s="81" t="s">
        <v>125</v>
      </c>
      <c r="C77" s="82"/>
      <c r="D77" s="83"/>
      <c r="E77" s="68"/>
      <c r="F77" s="196"/>
      <c r="G77" s="196"/>
      <c r="H77" s="196"/>
      <c r="I77" s="196"/>
      <c r="J77" s="44"/>
      <c r="K77" s="47"/>
      <c r="L77" s="74"/>
    </row>
    <row r="78" spans="1:12" x14ac:dyDescent="0.25">
      <c r="A78" s="11" t="s">
        <v>126</v>
      </c>
      <c r="B78" s="69" t="s">
        <v>127</v>
      </c>
      <c r="C78" s="70"/>
      <c r="D78" s="70"/>
      <c r="E78" s="70"/>
      <c r="F78" s="70"/>
      <c r="G78" s="70"/>
      <c r="H78" s="70"/>
      <c r="I78" s="70"/>
      <c r="J78" s="70"/>
      <c r="K78" s="70"/>
      <c r="L78" s="71"/>
    </row>
    <row r="79" spans="1:12" x14ac:dyDescent="0.25">
      <c r="A79" s="60">
        <v>29</v>
      </c>
      <c r="B79" s="63" t="s">
        <v>128</v>
      </c>
      <c r="C79" s="64"/>
      <c r="D79" s="65"/>
      <c r="E79" s="75" t="s">
        <v>78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5"/>
      <c r="L79" s="72" t="s">
        <v>111</v>
      </c>
    </row>
    <row r="80" spans="1:12" x14ac:dyDescent="0.25">
      <c r="A80" s="61"/>
      <c r="B80" s="51" t="s">
        <v>129</v>
      </c>
      <c r="C80" s="52"/>
      <c r="D80" s="53"/>
      <c r="E80" s="76"/>
      <c r="F80" s="43"/>
      <c r="G80" s="43"/>
      <c r="H80" s="43"/>
      <c r="I80" s="43"/>
      <c r="J80" s="43"/>
      <c r="K80" s="46"/>
      <c r="L80" s="73"/>
    </row>
    <row r="81" spans="1:12" x14ac:dyDescent="0.25">
      <c r="A81" s="62"/>
      <c r="B81" s="54" t="s">
        <v>130</v>
      </c>
      <c r="C81" s="55"/>
      <c r="D81" s="56"/>
      <c r="E81" s="77"/>
      <c r="F81" s="44"/>
      <c r="G81" s="44"/>
      <c r="H81" s="44"/>
      <c r="I81" s="44"/>
      <c r="J81" s="44"/>
      <c r="K81" s="47"/>
      <c r="L81" s="74"/>
    </row>
    <row r="82" spans="1:12" x14ac:dyDescent="0.25">
      <c r="A82" s="60">
        <v>30</v>
      </c>
      <c r="B82" s="63" t="s">
        <v>131</v>
      </c>
      <c r="C82" s="64"/>
      <c r="D82" s="65"/>
      <c r="E82" s="75" t="s">
        <v>78</v>
      </c>
      <c r="F82" s="42">
        <v>0</v>
      </c>
      <c r="G82" s="42">
        <v>0</v>
      </c>
      <c r="H82" s="42">
        <v>0</v>
      </c>
      <c r="I82" s="42">
        <v>0</v>
      </c>
      <c r="J82" s="42">
        <v>0</v>
      </c>
      <c r="K82" s="45"/>
      <c r="L82" s="72" t="s">
        <v>111</v>
      </c>
    </row>
    <row r="83" spans="1:12" x14ac:dyDescent="0.25">
      <c r="A83" s="61"/>
      <c r="B83" s="51" t="s">
        <v>132</v>
      </c>
      <c r="C83" s="52"/>
      <c r="D83" s="53"/>
      <c r="E83" s="76"/>
      <c r="F83" s="43"/>
      <c r="G83" s="43"/>
      <c r="H83" s="43"/>
      <c r="I83" s="43"/>
      <c r="J83" s="43"/>
      <c r="K83" s="46"/>
      <c r="L83" s="73"/>
    </row>
    <row r="84" spans="1:12" x14ac:dyDescent="0.25">
      <c r="A84" s="62"/>
      <c r="B84" s="54" t="s">
        <v>130</v>
      </c>
      <c r="C84" s="55"/>
      <c r="D84" s="56"/>
      <c r="E84" s="77"/>
      <c r="F84" s="44"/>
      <c r="G84" s="44"/>
      <c r="H84" s="44"/>
      <c r="I84" s="44"/>
      <c r="J84" s="44"/>
      <c r="K84" s="47"/>
      <c r="L84" s="74"/>
    </row>
    <row r="85" spans="1:12" x14ac:dyDescent="0.25">
      <c r="A85" s="60">
        <v>31</v>
      </c>
      <c r="B85" s="63" t="s">
        <v>133</v>
      </c>
      <c r="C85" s="64"/>
      <c r="D85" s="65"/>
      <c r="E85" s="75" t="s">
        <v>114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5"/>
      <c r="L85" s="72" t="s">
        <v>111</v>
      </c>
    </row>
    <row r="86" spans="1:12" x14ac:dyDescent="0.25">
      <c r="A86" s="61"/>
      <c r="B86" s="51" t="s">
        <v>134</v>
      </c>
      <c r="C86" s="52"/>
      <c r="D86" s="53"/>
      <c r="E86" s="76"/>
      <c r="F86" s="43"/>
      <c r="G86" s="43"/>
      <c r="H86" s="43"/>
      <c r="I86" s="43"/>
      <c r="J86" s="43"/>
      <c r="K86" s="46"/>
      <c r="L86" s="73"/>
    </row>
    <row r="87" spans="1:12" x14ac:dyDescent="0.25">
      <c r="A87" s="62"/>
      <c r="B87" s="54" t="s">
        <v>135</v>
      </c>
      <c r="C87" s="55"/>
      <c r="D87" s="56"/>
      <c r="E87" s="77"/>
      <c r="F87" s="44"/>
      <c r="G87" s="44"/>
      <c r="H87" s="44"/>
      <c r="I87" s="44"/>
      <c r="J87" s="44"/>
      <c r="K87" s="47"/>
      <c r="L87" s="74"/>
    </row>
    <row r="88" spans="1:12" x14ac:dyDescent="0.25">
      <c r="A88" s="60">
        <v>32</v>
      </c>
      <c r="B88" s="63" t="s">
        <v>136</v>
      </c>
      <c r="C88" s="64"/>
      <c r="D88" s="65"/>
      <c r="E88" s="75" t="s">
        <v>114</v>
      </c>
      <c r="F88" s="42">
        <v>0</v>
      </c>
      <c r="G88" s="42">
        <v>0</v>
      </c>
      <c r="H88" s="42">
        <v>0</v>
      </c>
      <c r="I88" s="42">
        <v>0</v>
      </c>
      <c r="J88" s="42">
        <v>0</v>
      </c>
      <c r="K88" s="45"/>
      <c r="L88" s="72" t="s">
        <v>111</v>
      </c>
    </row>
    <row r="89" spans="1:12" x14ac:dyDescent="0.25">
      <c r="A89" s="61"/>
      <c r="B89" s="51" t="s">
        <v>137</v>
      </c>
      <c r="C89" s="52"/>
      <c r="D89" s="53"/>
      <c r="E89" s="76"/>
      <c r="F89" s="43"/>
      <c r="G89" s="43"/>
      <c r="H89" s="43"/>
      <c r="I89" s="43"/>
      <c r="J89" s="43"/>
      <c r="K89" s="46"/>
      <c r="L89" s="73"/>
    </row>
    <row r="90" spans="1:12" x14ac:dyDescent="0.25">
      <c r="A90" s="62"/>
      <c r="B90" s="54" t="s">
        <v>138</v>
      </c>
      <c r="C90" s="55"/>
      <c r="D90" s="56"/>
      <c r="E90" s="77"/>
      <c r="F90" s="44"/>
      <c r="G90" s="44"/>
      <c r="H90" s="44"/>
      <c r="I90" s="44"/>
      <c r="J90" s="44"/>
      <c r="K90" s="47"/>
      <c r="L90" s="74"/>
    </row>
    <row r="91" spans="1:12" x14ac:dyDescent="0.25">
      <c r="A91" s="60">
        <v>33</v>
      </c>
      <c r="B91" s="63" t="s">
        <v>139</v>
      </c>
      <c r="C91" s="64"/>
      <c r="D91" s="65"/>
      <c r="E91" s="75" t="s">
        <v>78</v>
      </c>
      <c r="F91" s="42">
        <v>0</v>
      </c>
      <c r="G91" s="42">
        <v>0</v>
      </c>
      <c r="H91" s="42">
        <v>0</v>
      </c>
      <c r="I91" s="42">
        <v>0</v>
      </c>
      <c r="J91" s="42">
        <v>0</v>
      </c>
      <c r="K91" s="45"/>
      <c r="L91" s="72" t="s">
        <v>111</v>
      </c>
    </row>
    <row r="92" spans="1:12" x14ac:dyDescent="0.25">
      <c r="A92" s="61"/>
      <c r="B92" s="51" t="s">
        <v>137</v>
      </c>
      <c r="C92" s="52"/>
      <c r="D92" s="53"/>
      <c r="E92" s="76"/>
      <c r="F92" s="43"/>
      <c r="G92" s="43"/>
      <c r="H92" s="43"/>
      <c r="I92" s="43"/>
      <c r="J92" s="43"/>
      <c r="K92" s="46"/>
      <c r="L92" s="73"/>
    </row>
    <row r="93" spans="1:12" x14ac:dyDescent="0.25">
      <c r="A93" s="62"/>
      <c r="B93" s="54" t="s">
        <v>140</v>
      </c>
      <c r="C93" s="55"/>
      <c r="D93" s="56"/>
      <c r="E93" s="77"/>
      <c r="F93" s="44"/>
      <c r="G93" s="44"/>
      <c r="H93" s="44"/>
      <c r="I93" s="44"/>
      <c r="J93" s="44"/>
      <c r="K93" s="47"/>
      <c r="L93" s="74"/>
    </row>
    <row r="94" spans="1:12" x14ac:dyDescent="0.25">
      <c r="A94" s="60">
        <v>34</v>
      </c>
      <c r="B94" s="63" t="s">
        <v>141</v>
      </c>
      <c r="C94" s="64"/>
      <c r="D94" s="65"/>
      <c r="E94" s="75" t="s">
        <v>78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5"/>
      <c r="L94" s="72" t="s">
        <v>111</v>
      </c>
    </row>
    <row r="95" spans="1:12" x14ac:dyDescent="0.25">
      <c r="A95" s="61"/>
      <c r="B95" s="51" t="s">
        <v>142</v>
      </c>
      <c r="C95" s="52"/>
      <c r="D95" s="53"/>
      <c r="E95" s="76"/>
      <c r="F95" s="43"/>
      <c r="G95" s="43"/>
      <c r="H95" s="43"/>
      <c r="I95" s="43"/>
      <c r="J95" s="43"/>
      <c r="K95" s="46"/>
      <c r="L95" s="73"/>
    </row>
    <row r="96" spans="1:12" x14ac:dyDescent="0.25">
      <c r="A96" s="62"/>
      <c r="B96" s="54" t="s">
        <v>143</v>
      </c>
      <c r="C96" s="55"/>
      <c r="D96" s="56"/>
      <c r="E96" s="77"/>
      <c r="F96" s="44"/>
      <c r="G96" s="44"/>
      <c r="H96" s="44"/>
      <c r="I96" s="44"/>
      <c r="J96" s="44"/>
      <c r="K96" s="47"/>
      <c r="L96" s="74"/>
    </row>
    <row r="97" spans="1:12" x14ac:dyDescent="0.25">
      <c r="A97" s="11" t="s">
        <v>144</v>
      </c>
      <c r="B97" s="69" t="s">
        <v>145</v>
      </c>
      <c r="C97" s="70"/>
      <c r="D97" s="70"/>
      <c r="E97" s="70"/>
      <c r="F97" s="70"/>
      <c r="G97" s="70"/>
      <c r="H97" s="70"/>
      <c r="I97" s="70"/>
      <c r="J97" s="70"/>
      <c r="K97" s="70"/>
      <c r="L97" s="71"/>
    </row>
    <row r="98" spans="1:12" x14ac:dyDescent="0.25">
      <c r="A98" s="60">
        <v>20</v>
      </c>
      <c r="B98" s="63" t="s">
        <v>146</v>
      </c>
      <c r="C98" s="64"/>
      <c r="D98" s="65"/>
      <c r="E98" s="66" t="s">
        <v>114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5"/>
      <c r="L98" s="48" t="s">
        <v>147</v>
      </c>
    </row>
    <row r="99" spans="1:12" x14ac:dyDescent="0.25">
      <c r="A99" s="61"/>
      <c r="B99" s="51" t="s">
        <v>148</v>
      </c>
      <c r="C99" s="52"/>
      <c r="D99" s="53"/>
      <c r="E99" s="67"/>
      <c r="F99" s="43"/>
      <c r="G99" s="43"/>
      <c r="H99" s="43"/>
      <c r="I99" s="43"/>
      <c r="J99" s="43"/>
      <c r="K99" s="46"/>
      <c r="L99" s="49"/>
    </row>
    <row r="100" spans="1:12" x14ac:dyDescent="0.25">
      <c r="A100" s="62"/>
      <c r="B100" s="54" t="s">
        <v>149</v>
      </c>
      <c r="C100" s="55"/>
      <c r="D100" s="56"/>
      <c r="E100" s="68"/>
      <c r="F100" s="44"/>
      <c r="G100" s="44"/>
      <c r="H100" s="44"/>
      <c r="I100" s="44"/>
      <c r="J100" s="44"/>
      <c r="K100" s="47"/>
      <c r="L100" s="50"/>
    </row>
    <row r="101" spans="1:12" x14ac:dyDescent="0.25">
      <c r="A101" s="60">
        <v>21</v>
      </c>
      <c r="B101" s="63" t="s">
        <v>150</v>
      </c>
      <c r="C101" s="64"/>
      <c r="D101" s="65"/>
      <c r="E101" s="66" t="s">
        <v>78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5"/>
      <c r="L101" s="48" t="s">
        <v>76</v>
      </c>
    </row>
    <row r="102" spans="1:12" x14ac:dyDescent="0.25">
      <c r="A102" s="61"/>
      <c r="B102" s="51" t="s">
        <v>104</v>
      </c>
      <c r="C102" s="52"/>
      <c r="D102" s="53"/>
      <c r="E102" s="67"/>
      <c r="F102" s="43"/>
      <c r="G102" s="43"/>
      <c r="H102" s="43"/>
      <c r="I102" s="43"/>
      <c r="J102" s="43"/>
      <c r="K102" s="46"/>
      <c r="L102" s="49"/>
    </row>
    <row r="103" spans="1:12" x14ac:dyDescent="0.25">
      <c r="A103" s="62"/>
      <c r="B103" s="54" t="s">
        <v>151</v>
      </c>
      <c r="C103" s="55"/>
      <c r="D103" s="56"/>
      <c r="E103" s="68"/>
      <c r="F103" s="44"/>
      <c r="G103" s="44"/>
      <c r="H103" s="44"/>
      <c r="I103" s="44"/>
      <c r="J103" s="44"/>
      <c r="K103" s="47"/>
      <c r="L103" s="50"/>
    </row>
    <row r="104" spans="1:12" x14ac:dyDescent="0.25">
      <c r="A104" s="57" t="s">
        <v>152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9"/>
    </row>
    <row r="105" spans="1:12" x14ac:dyDescent="0.25">
      <c r="A105" s="13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41"/>
    </row>
  </sheetData>
  <mergeCells count="376">
    <mergeCell ref="A2:B2"/>
    <mergeCell ref="C2:J2"/>
    <mergeCell ref="K2:L2"/>
    <mergeCell ref="A3:B3"/>
    <mergeCell ref="C3:J3"/>
    <mergeCell ref="K3:L4"/>
    <mergeCell ref="A4:B4"/>
    <mergeCell ref="C4:J4"/>
    <mergeCell ref="A7:B7"/>
    <mergeCell ref="C7:J7"/>
    <mergeCell ref="K7:L7"/>
    <mergeCell ref="A8:B8"/>
    <mergeCell ref="C8:J8"/>
    <mergeCell ref="K8:L8"/>
    <mergeCell ref="A5:B5"/>
    <mergeCell ref="C5:J5"/>
    <mergeCell ref="K5:L5"/>
    <mergeCell ref="A6:B6"/>
    <mergeCell ref="C6:J6"/>
    <mergeCell ref="K6:L6"/>
    <mergeCell ref="A9:B9"/>
    <mergeCell ref="C9:L9"/>
    <mergeCell ref="A11:A13"/>
    <mergeCell ref="B11:D13"/>
    <mergeCell ref="E11:E13"/>
    <mergeCell ref="F11:F12"/>
    <mergeCell ref="G11:G12"/>
    <mergeCell ref="H11:H12"/>
    <mergeCell ref="I11:I12"/>
    <mergeCell ref="J11:J12"/>
    <mergeCell ref="A18:A20"/>
    <mergeCell ref="B18:D18"/>
    <mergeCell ref="E18:E20"/>
    <mergeCell ref="F18:F20"/>
    <mergeCell ref="G18:G20"/>
    <mergeCell ref="K11:K13"/>
    <mergeCell ref="L11:L13"/>
    <mergeCell ref="B14:L14"/>
    <mergeCell ref="A15:A17"/>
    <mergeCell ref="B15:D15"/>
    <mergeCell ref="E15:E17"/>
    <mergeCell ref="F15:F17"/>
    <mergeCell ref="G15:G17"/>
    <mergeCell ref="H15:H17"/>
    <mergeCell ref="I15:I17"/>
    <mergeCell ref="H18:H20"/>
    <mergeCell ref="I18:I20"/>
    <mergeCell ref="J18:J20"/>
    <mergeCell ref="K18:K20"/>
    <mergeCell ref="L18:L20"/>
    <mergeCell ref="B19:D19"/>
    <mergeCell ref="B20:D20"/>
    <mergeCell ref="J15:J17"/>
    <mergeCell ref="K15:K17"/>
    <mergeCell ref="L15:L17"/>
    <mergeCell ref="B16:D16"/>
    <mergeCell ref="B17:D17"/>
    <mergeCell ref="I21:I23"/>
    <mergeCell ref="J21:J23"/>
    <mergeCell ref="K21:K23"/>
    <mergeCell ref="L21:L23"/>
    <mergeCell ref="B22:D22"/>
    <mergeCell ref="B23:D23"/>
    <mergeCell ref="A21:A23"/>
    <mergeCell ref="B21:D21"/>
    <mergeCell ref="E21:E23"/>
    <mergeCell ref="F21:F23"/>
    <mergeCell ref="G21:G23"/>
    <mergeCell ref="H21:H23"/>
    <mergeCell ref="I24:I26"/>
    <mergeCell ref="J24:J26"/>
    <mergeCell ref="K24:K26"/>
    <mergeCell ref="L24:L26"/>
    <mergeCell ref="B25:D25"/>
    <mergeCell ref="B26:D26"/>
    <mergeCell ref="A24:A26"/>
    <mergeCell ref="B24:D24"/>
    <mergeCell ref="E24:E26"/>
    <mergeCell ref="F24:F26"/>
    <mergeCell ref="G24:G26"/>
    <mergeCell ref="H24:H26"/>
    <mergeCell ref="I27:I29"/>
    <mergeCell ref="J27:J29"/>
    <mergeCell ref="K27:K29"/>
    <mergeCell ref="L27:L29"/>
    <mergeCell ref="B28:D28"/>
    <mergeCell ref="B29:D29"/>
    <mergeCell ref="A27:A29"/>
    <mergeCell ref="B27:D27"/>
    <mergeCell ref="E27:E29"/>
    <mergeCell ref="F27:F29"/>
    <mergeCell ref="G27:G29"/>
    <mergeCell ref="H27:H29"/>
    <mergeCell ref="B30:L30"/>
    <mergeCell ref="A31:A33"/>
    <mergeCell ref="B31:D31"/>
    <mergeCell ref="E31:E33"/>
    <mergeCell ref="F31:F33"/>
    <mergeCell ref="G31:G33"/>
    <mergeCell ref="H31:H33"/>
    <mergeCell ref="I31:I33"/>
    <mergeCell ref="J31:J33"/>
    <mergeCell ref="K31:K33"/>
    <mergeCell ref="A37:A39"/>
    <mergeCell ref="B37:D37"/>
    <mergeCell ref="E37:E39"/>
    <mergeCell ref="F37:F39"/>
    <mergeCell ref="G37:G39"/>
    <mergeCell ref="L31:L33"/>
    <mergeCell ref="B32:D32"/>
    <mergeCell ref="B33:D33"/>
    <mergeCell ref="A34:A36"/>
    <mergeCell ref="B34:D34"/>
    <mergeCell ref="E34:E36"/>
    <mergeCell ref="F34:F36"/>
    <mergeCell ref="G34:G36"/>
    <mergeCell ref="H34:H36"/>
    <mergeCell ref="I34:I36"/>
    <mergeCell ref="H37:H39"/>
    <mergeCell ref="I37:I39"/>
    <mergeCell ref="J37:J39"/>
    <mergeCell ref="K37:K39"/>
    <mergeCell ref="L37:L39"/>
    <mergeCell ref="B38:D38"/>
    <mergeCell ref="B39:D39"/>
    <mergeCell ref="J34:J36"/>
    <mergeCell ref="K34:K36"/>
    <mergeCell ref="L34:L36"/>
    <mergeCell ref="B35:D35"/>
    <mergeCell ref="B36:D36"/>
    <mergeCell ref="I40:I42"/>
    <mergeCell ref="J40:J42"/>
    <mergeCell ref="K40:K42"/>
    <mergeCell ref="L40:L42"/>
    <mergeCell ref="B41:D41"/>
    <mergeCell ref="B42:D42"/>
    <mergeCell ref="A40:A42"/>
    <mergeCell ref="B40:D40"/>
    <mergeCell ref="E40:E42"/>
    <mergeCell ref="F40:F42"/>
    <mergeCell ref="G40:G42"/>
    <mergeCell ref="H40:H42"/>
    <mergeCell ref="B43:L43"/>
    <mergeCell ref="A44:A46"/>
    <mergeCell ref="B44:D44"/>
    <mergeCell ref="E44:E46"/>
    <mergeCell ref="F44:F46"/>
    <mergeCell ref="G44:G46"/>
    <mergeCell ref="H44:H46"/>
    <mergeCell ref="I44:I46"/>
    <mergeCell ref="J44:J46"/>
    <mergeCell ref="K44:K46"/>
    <mergeCell ref="A50:A52"/>
    <mergeCell ref="B50:D50"/>
    <mergeCell ref="E50:E52"/>
    <mergeCell ref="F50:F52"/>
    <mergeCell ref="G50:G52"/>
    <mergeCell ref="L44:L46"/>
    <mergeCell ref="B45:D45"/>
    <mergeCell ref="B46:D46"/>
    <mergeCell ref="A47:A49"/>
    <mergeCell ref="B47:D47"/>
    <mergeCell ref="E47:E49"/>
    <mergeCell ref="F47:F49"/>
    <mergeCell ref="G47:G49"/>
    <mergeCell ref="H47:H49"/>
    <mergeCell ref="I47:I49"/>
    <mergeCell ref="H50:H52"/>
    <mergeCell ref="I50:I52"/>
    <mergeCell ref="J50:J52"/>
    <mergeCell ref="K50:K52"/>
    <mergeCell ref="L50:L52"/>
    <mergeCell ref="B51:D51"/>
    <mergeCell ref="B52:D52"/>
    <mergeCell ref="J47:J49"/>
    <mergeCell ref="K47:K49"/>
    <mergeCell ref="L47:L49"/>
    <mergeCell ref="B48:D48"/>
    <mergeCell ref="B49:D49"/>
    <mergeCell ref="B53:L53"/>
    <mergeCell ref="A54:A56"/>
    <mergeCell ref="B54:D54"/>
    <mergeCell ref="E54:E56"/>
    <mergeCell ref="F54:F56"/>
    <mergeCell ref="G54:G56"/>
    <mergeCell ref="H54:H56"/>
    <mergeCell ref="I54:I56"/>
    <mergeCell ref="J54:J56"/>
    <mergeCell ref="K54:K56"/>
    <mergeCell ref="A60:A62"/>
    <mergeCell ref="B60:D60"/>
    <mergeCell ref="E60:E62"/>
    <mergeCell ref="F60:F62"/>
    <mergeCell ref="G60:G62"/>
    <mergeCell ref="L54:L56"/>
    <mergeCell ref="B55:D55"/>
    <mergeCell ref="B56:D56"/>
    <mergeCell ref="A57:A59"/>
    <mergeCell ref="B57:D57"/>
    <mergeCell ref="E57:E59"/>
    <mergeCell ref="F57:F59"/>
    <mergeCell ref="G57:G59"/>
    <mergeCell ref="H57:H59"/>
    <mergeCell ref="I57:I59"/>
    <mergeCell ref="H60:H62"/>
    <mergeCell ref="I60:I62"/>
    <mergeCell ref="J60:J62"/>
    <mergeCell ref="K60:K62"/>
    <mergeCell ref="L60:L62"/>
    <mergeCell ref="B61:D61"/>
    <mergeCell ref="B62:D62"/>
    <mergeCell ref="J57:J59"/>
    <mergeCell ref="K57:K59"/>
    <mergeCell ref="L57:L59"/>
    <mergeCell ref="B58:D58"/>
    <mergeCell ref="B59:D59"/>
    <mergeCell ref="B63:L63"/>
    <mergeCell ref="A64:A65"/>
    <mergeCell ref="B64:D64"/>
    <mergeCell ref="E64:E65"/>
    <mergeCell ref="F64:F65"/>
    <mergeCell ref="G64:G65"/>
    <mergeCell ref="H64:H65"/>
    <mergeCell ref="I64:I65"/>
    <mergeCell ref="J64:J65"/>
    <mergeCell ref="K64:K65"/>
    <mergeCell ref="A69:A71"/>
    <mergeCell ref="B69:D69"/>
    <mergeCell ref="E69:E71"/>
    <mergeCell ref="F69:F71"/>
    <mergeCell ref="G69:G71"/>
    <mergeCell ref="H69:H71"/>
    <mergeCell ref="L64:L65"/>
    <mergeCell ref="B65:D65"/>
    <mergeCell ref="A66:A68"/>
    <mergeCell ref="B66:D66"/>
    <mergeCell ref="E66:E68"/>
    <mergeCell ref="F66:F68"/>
    <mergeCell ref="G66:G68"/>
    <mergeCell ref="H66:H68"/>
    <mergeCell ref="I66:I68"/>
    <mergeCell ref="J66:J68"/>
    <mergeCell ref="I69:I71"/>
    <mergeCell ref="J69:J71"/>
    <mergeCell ref="K69:K71"/>
    <mergeCell ref="L69:L71"/>
    <mergeCell ref="B70:D70"/>
    <mergeCell ref="B71:D71"/>
    <mergeCell ref="K66:K68"/>
    <mergeCell ref="L66:L68"/>
    <mergeCell ref="B67:D67"/>
    <mergeCell ref="B68:D68"/>
    <mergeCell ref="I72:I74"/>
    <mergeCell ref="J72:J74"/>
    <mergeCell ref="K72:K74"/>
    <mergeCell ref="L72:L74"/>
    <mergeCell ref="B73:D73"/>
    <mergeCell ref="B74:D74"/>
    <mergeCell ref="A72:A74"/>
    <mergeCell ref="B72:D72"/>
    <mergeCell ref="E72:E74"/>
    <mergeCell ref="F72:F74"/>
    <mergeCell ref="G72:G74"/>
    <mergeCell ref="H72:H74"/>
    <mergeCell ref="I75:I77"/>
    <mergeCell ref="J75:J77"/>
    <mergeCell ref="K75:K77"/>
    <mergeCell ref="L75:L77"/>
    <mergeCell ref="B76:D76"/>
    <mergeCell ref="B77:D77"/>
    <mergeCell ref="A75:A77"/>
    <mergeCell ref="B75:D75"/>
    <mergeCell ref="E75:E77"/>
    <mergeCell ref="F75:F77"/>
    <mergeCell ref="G75:G77"/>
    <mergeCell ref="H75:H77"/>
    <mergeCell ref="B78:L78"/>
    <mergeCell ref="A79:A81"/>
    <mergeCell ref="B79:D79"/>
    <mergeCell ref="E79:E81"/>
    <mergeCell ref="F79:F81"/>
    <mergeCell ref="G79:G81"/>
    <mergeCell ref="H79:H81"/>
    <mergeCell ref="I79:I81"/>
    <mergeCell ref="J79:J81"/>
    <mergeCell ref="K79:K81"/>
    <mergeCell ref="A85:A87"/>
    <mergeCell ref="B85:D85"/>
    <mergeCell ref="E85:E87"/>
    <mergeCell ref="F85:F87"/>
    <mergeCell ref="G85:G87"/>
    <mergeCell ref="L79:L81"/>
    <mergeCell ref="B80:D80"/>
    <mergeCell ref="B81:D81"/>
    <mergeCell ref="A82:A84"/>
    <mergeCell ref="B82:D82"/>
    <mergeCell ref="E82:E84"/>
    <mergeCell ref="F82:F84"/>
    <mergeCell ref="G82:G84"/>
    <mergeCell ref="H82:H84"/>
    <mergeCell ref="I82:I84"/>
    <mergeCell ref="H85:H87"/>
    <mergeCell ref="I85:I87"/>
    <mergeCell ref="J85:J87"/>
    <mergeCell ref="K85:K87"/>
    <mergeCell ref="L85:L87"/>
    <mergeCell ref="B86:D86"/>
    <mergeCell ref="B87:D87"/>
    <mergeCell ref="J82:J84"/>
    <mergeCell ref="K82:K84"/>
    <mergeCell ref="L82:L84"/>
    <mergeCell ref="B83:D83"/>
    <mergeCell ref="B84:D84"/>
    <mergeCell ref="I88:I90"/>
    <mergeCell ref="J88:J90"/>
    <mergeCell ref="K88:K90"/>
    <mergeCell ref="L88:L90"/>
    <mergeCell ref="B89:D89"/>
    <mergeCell ref="B90:D90"/>
    <mergeCell ref="A88:A90"/>
    <mergeCell ref="B88:D88"/>
    <mergeCell ref="E88:E90"/>
    <mergeCell ref="F88:F90"/>
    <mergeCell ref="G88:G90"/>
    <mergeCell ref="H88:H90"/>
    <mergeCell ref="I91:I93"/>
    <mergeCell ref="J91:J93"/>
    <mergeCell ref="K91:K93"/>
    <mergeCell ref="L91:L93"/>
    <mergeCell ref="B92:D92"/>
    <mergeCell ref="B93:D93"/>
    <mergeCell ref="A91:A93"/>
    <mergeCell ref="B91:D91"/>
    <mergeCell ref="E91:E93"/>
    <mergeCell ref="F91:F93"/>
    <mergeCell ref="G91:G93"/>
    <mergeCell ref="H91:H93"/>
    <mergeCell ref="I94:I96"/>
    <mergeCell ref="J94:J96"/>
    <mergeCell ref="K94:K96"/>
    <mergeCell ref="L94:L96"/>
    <mergeCell ref="B95:D95"/>
    <mergeCell ref="B96:D96"/>
    <mergeCell ref="A94:A96"/>
    <mergeCell ref="B94:D94"/>
    <mergeCell ref="E94:E96"/>
    <mergeCell ref="F94:F96"/>
    <mergeCell ref="G94:G96"/>
    <mergeCell ref="H94:H96"/>
    <mergeCell ref="B97:L97"/>
    <mergeCell ref="A98:A100"/>
    <mergeCell ref="B98:D98"/>
    <mergeCell ref="E98:E100"/>
    <mergeCell ref="F98:F100"/>
    <mergeCell ref="G98:G100"/>
    <mergeCell ref="H98:H100"/>
    <mergeCell ref="I98:I100"/>
    <mergeCell ref="J98:J100"/>
    <mergeCell ref="K98:K100"/>
    <mergeCell ref="B105:L105"/>
    <mergeCell ref="J101:J103"/>
    <mergeCell ref="K101:K103"/>
    <mergeCell ref="L101:L103"/>
    <mergeCell ref="B102:D102"/>
    <mergeCell ref="B103:D103"/>
    <mergeCell ref="A104:L104"/>
    <mergeCell ref="L98:L100"/>
    <mergeCell ref="B99:D99"/>
    <mergeCell ref="B100:D100"/>
    <mergeCell ref="A101:A103"/>
    <mergeCell ref="B101:D101"/>
    <mergeCell ref="E101:E103"/>
    <mergeCell ref="F101:F103"/>
    <mergeCell ref="G101:G103"/>
    <mergeCell ref="H101:H103"/>
    <mergeCell ref="I101:I10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opLeftCell="A25" workbookViewId="0">
      <selection activeCell="C48" sqref="C48"/>
    </sheetView>
  </sheetViews>
  <sheetFormatPr defaultRowHeight="15" x14ac:dyDescent="0.25"/>
  <cols>
    <col min="2" max="2" width="22" customWidth="1"/>
    <col min="3" max="8" width="16.85546875" style="38" customWidth="1"/>
  </cols>
  <sheetData>
    <row r="1" spans="1:8" ht="22.5" x14ac:dyDescent="0.25">
      <c r="A1" s="159" t="s">
        <v>153</v>
      </c>
      <c r="B1" s="14" t="s">
        <v>154</v>
      </c>
      <c r="C1" s="24" t="s">
        <v>155</v>
      </c>
      <c r="D1" s="25"/>
      <c r="E1" s="26"/>
      <c r="F1" s="27"/>
      <c r="G1" s="27"/>
      <c r="H1" s="27"/>
    </row>
    <row r="2" spans="1:8" ht="22.5" x14ac:dyDescent="0.25">
      <c r="A2" s="160"/>
      <c r="B2" s="15" t="s">
        <v>156</v>
      </c>
      <c r="C2" s="28" t="s">
        <v>157</v>
      </c>
      <c r="D2" s="29" t="s">
        <v>158</v>
      </c>
      <c r="E2" s="30"/>
      <c r="F2" s="31"/>
      <c r="G2" s="31"/>
      <c r="H2" s="31"/>
    </row>
    <row r="3" spans="1:8" ht="22.5" x14ac:dyDescent="0.25">
      <c r="A3" s="160"/>
      <c r="B3" s="15" t="s">
        <v>159</v>
      </c>
      <c r="C3" s="28" t="s">
        <v>160</v>
      </c>
      <c r="D3" s="29" t="s">
        <v>161</v>
      </c>
      <c r="E3" s="30"/>
      <c r="F3" s="31"/>
      <c r="G3" s="31"/>
      <c r="H3" s="31"/>
    </row>
    <row r="4" spans="1:8" ht="23.25" thickBot="1" x14ac:dyDescent="0.3">
      <c r="A4" s="161"/>
      <c r="B4" s="16" t="s">
        <v>162</v>
      </c>
      <c r="C4" s="32" t="s">
        <v>163</v>
      </c>
      <c r="D4" s="33"/>
      <c r="E4" s="34"/>
      <c r="F4" s="35"/>
      <c r="G4" s="35"/>
      <c r="H4" s="35"/>
    </row>
    <row r="5" spans="1:8" ht="15.75" thickBot="1" x14ac:dyDescent="0.3">
      <c r="A5" s="17"/>
      <c r="B5" s="17"/>
      <c r="C5" s="162"/>
      <c r="D5" s="163"/>
      <c r="E5" s="163"/>
      <c r="F5" s="163"/>
      <c r="G5" s="163"/>
      <c r="H5" s="164"/>
    </row>
    <row r="6" spans="1:8" ht="15.75" thickBot="1" x14ac:dyDescent="0.3">
      <c r="A6" s="18"/>
      <c r="B6" s="165" t="s">
        <v>164</v>
      </c>
      <c r="C6" s="166"/>
      <c r="D6" s="166"/>
      <c r="E6" s="166"/>
      <c r="F6" s="166"/>
      <c r="G6" s="166"/>
      <c r="H6" s="166"/>
    </row>
    <row r="7" spans="1:8" ht="15.75" thickBot="1" x14ac:dyDescent="0.3">
      <c r="A7" s="17"/>
      <c r="B7" s="17"/>
      <c r="C7" s="162"/>
      <c r="D7" s="163"/>
      <c r="E7" s="163"/>
      <c r="F7" s="163"/>
      <c r="G7" s="163"/>
      <c r="H7" s="164"/>
    </row>
    <row r="8" spans="1:8" ht="23.25" thickBot="1" x14ac:dyDescent="0.3">
      <c r="A8" s="167"/>
      <c r="B8" s="169" t="s">
        <v>165</v>
      </c>
      <c r="C8" s="36"/>
      <c r="D8" s="36"/>
      <c r="E8" s="36"/>
      <c r="F8" s="36"/>
      <c r="G8" s="36"/>
      <c r="H8" s="37" t="s">
        <v>166</v>
      </c>
    </row>
    <row r="9" spans="1:8" ht="15.75" thickBot="1" x14ac:dyDescent="0.3">
      <c r="A9" s="168"/>
      <c r="B9" s="170"/>
      <c r="C9" s="37" t="s">
        <v>56</v>
      </c>
      <c r="D9" s="37" t="s">
        <v>57</v>
      </c>
      <c r="E9" s="37" t="s">
        <v>58</v>
      </c>
      <c r="F9" s="37" t="s">
        <v>59</v>
      </c>
      <c r="G9" s="37" t="s">
        <v>60</v>
      </c>
      <c r="H9" s="37" t="s">
        <v>167</v>
      </c>
    </row>
    <row r="10" spans="1:8" ht="45.75" thickBot="1" x14ac:dyDescent="0.3">
      <c r="A10" s="154" t="s">
        <v>168</v>
      </c>
      <c r="B10" s="19" t="s">
        <v>169</v>
      </c>
      <c r="C10" s="172">
        <v>29762808.100000001</v>
      </c>
      <c r="D10" s="172">
        <v>0</v>
      </c>
      <c r="E10" s="172">
        <v>25459178.600000001</v>
      </c>
      <c r="F10" s="172">
        <v>26891837.600000001</v>
      </c>
      <c r="G10" s="172">
        <v>0</v>
      </c>
      <c r="H10" s="173" t="s">
        <v>170</v>
      </c>
    </row>
    <row r="11" spans="1:8" ht="23.25" thickBot="1" x14ac:dyDescent="0.3">
      <c r="A11" s="155"/>
      <c r="B11" s="19" t="s">
        <v>171</v>
      </c>
      <c r="C11" s="172">
        <v>12990377.029999999</v>
      </c>
      <c r="D11" s="172">
        <v>0</v>
      </c>
      <c r="E11" s="172">
        <v>6075641.1100000003</v>
      </c>
      <c r="F11" s="172">
        <v>14372192.710000001</v>
      </c>
      <c r="G11" s="172">
        <v>0</v>
      </c>
      <c r="H11" s="173" t="s">
        <v>170</v>
      </c>
    </row>
    <row r="12" spans="1:8" ht="23.25" thickBot="1" x14ac:dyDescent="0.3">
      <c r="A12" s="155"/>
      <c r="B12" s="19" t="s">
        <v>172</v>
      </c>
      <c r="C12" s="172">
        <v>14584431.07</v>
      </c>
      <c r="D12" s="172">
        <v>0</v>
      </c>
      <c r="E12" s="172">
        <v>18225537.489999998</v>
      </c>
      <c r="F12" s="172">
        <v>12519644.890000001</v>
      </c>
      <c r="G12" s="172">
        <v>0</v>
      </c>
      <c r="H12" s="173" t="s">
        <v>170</v>
      </c>
    </row>
    <row r="13" spans="1:8" ht="15.75" thickBot="1" x14ac:dyDescent="0.3">
      <c r="A13" s="155"/>
      <c r="B13" s="19" t="s">
        <v>173</v>
      </c>
      <c r="C13" s="174">
        <v>0</v>
      </c>
      <c r="D13" s="174">
        <v>0</v>
      </c>
      <c r="E13" s="174">
        <v>0</v>
      </c>
      <c r="F13" s="174">
        <v>0</v>
      </c>
      <c r="G13" s="174">
        <v>0</v>
      </c>
      <c r="H13" s="175"/>
    </row>
    <row r="14" spans="1:8" ht="34.5" thickBot="1" x14ac:dyDescent="0.3">
      <c r="A14" s="155"/>
      <c r="B14" s="19" t="s">
        <v>174</v>
      </c>
      <c r="C14" s="172">
        <v>6004406.46</v>
      </c>
      <c r="D14" s="172">
        <v>0</v>
      </c>
      <c r="E14" s="172">
        <v>1059151.01</v>
      </c>
      <c r="F14" s="172">
        <v>10395929.6</v>
      </c>
      <c r="G14" s="172">
        <v>0</v>
      </c>
      <c r="H14" s="176">
        <v>5293708.08</v>
      </c>
    </row>
    <row r="15" spans="1:8" ht="34.5" thickBot="1" x14ac:dyDescent="0.3">
      <c r="A15" s="155"/>
      <c r="B15" s="19" t="s">
        <v>175</v>
      </c>
      <c r="C15" s="172">
        <v>12590576.970000001</v>
      </c>
      <c r="D15" s="172">
        <v>0</v>
      </c>
      <c r="E15" s="172">
        <v>16089103.710000001</v>
      </c>
      <c r="F15" s="172">
        <v>9906121.0500000007</v>
      </c>
      <c r="G15" s="172">
        <v>0</v>
      </c>
      <c r="H15" s="176">
        <v>5933133</v>
      </c>
    </row>
    <row r="16" spans="1:8" ht="79.5" thickBot="1" x14ac:dyDescent="0.3">
      <c r="A16" s="155"/>
      <c r="B16" s="19" t="s">
        <v>176</v>
      </c>
      <c r="C16" s="172">
        <v>3934245.58</v>
      </c>
      <c r="D16" s="172">
        <v>0</v>
      </c>
      <c r="E16" s="172">
        <v>4035844.65</v>
      </c>
      <c r="F16" s="172">
        <v>3776226.33</v>
      </c>
      <c r="G16" s="172">
        <v>0</v>
      </c>
      <c r="H16" s="176">
        <v>5676388.4400000004</v>
      </c>
    </row>
    <row r="17" spans="1:10" ht="57" thickBot="1" x14ac:dyDescent="0.3">
      <c r="A17" s="155"/>
      <c r="B17" s="19" t="s">
        <v>177</v>
      </c>
      <c r="C17" s="172">
        <v>0</v>
      </c>
      <c r="D17" s="172">
        <v>0</v>
      </c>
      <c r="E17" s="172">
        <v>0</v>
      </c>
      <c r="F17" s="172">
        <v>0</v>
      </c>
      <c r="G17" s="172">
        <v>0</v>
      </c>
      <c r="H17" s="173" t="s">
        <v>170</v>
      </c>
    </row>
    <row r="18" spans="1:10" ht="34.5" thickBot="1" x14ac:dyDescent="0.3">
      <c r="A18" s="155"/>
      <c r="B18" s="19" t="s">
        <v>178</v>
      </c>
      <c r="C18" s="172">
        <v>452090.03</v>
      </c>
      <c r="D18" s="172">
        <v>0</v>
      </c>
      <c r="E18" s="172">
        <v>920419.49</v>
      </c>
      <c r="F18" s="172">
        <v>916888.99</v>
      </c>
      <c r="G18" s="172">
        <v>0</v>
      </c>
      <c r="H18" s="173" t="s">
        <v>170</v>
      </c>
    </row>
    <row r="19" spans="1:10" ht="34.5" thickBot="1" x14ac:dyDescent="0.3">
      <c r="A19" s="155"/>
      <c r="B19" s="19" t="s">
        <v>179</v>
      </c>
      <c r="C19" s="172">
        <v>1541764.07</v>
      </c>
      <c r="D19" s="172">
        <v>0</v>
      </c>
      <c r="E19" s="172">
        <v>1216014.29</v>
      </c>
      <c r="F19" s="172">
        <v>1696634.85</v>
      </c>
      <c r="G19" s="172">
        <v>0</v>
      </c>
      <c r="H19" s="173" t="s">
        <v>170</v>
      </c>
    </row>
    <row r="20" spans="1:10" ht="45.75" thickBot="1" x14ac:dyDescent="0.3">
      <c r="A20" s="155"/>
      <c r="B20" s="19" t="s">
        <v>180</v>
      </c>
      <c r="C20" s="172">
        <v>29762808.100000001</v>
      </c>
      <c r="D20" s="172">
        <v>0</v>
      </c>
      <c r="E20" s="172">
        <v>25459178.600000001</v>
      </c>
      <c r="F20" s="172">
        <v>26891837.600000001</v>
      </c>
      <c r="G20" s="172">
        <v>0</v>
      </c>
      <c r="H20" s="173" t="s">
        <v>170</v>
      </c>
    </row>
    <row r="21" spans="1:10" ht="23.25" thickBot="1" x14ac:dyDescent="0.3">
      <c r="A21" s="155"/>
      <c r="B21" s="19" t="s">
        <v>181</v>
      </c>
      <c r="C21" s="172">
        <v>9174026.8599999994</v>
      </c>
      <c r="D21" s="172">
        <v>0</v>
      </c>
      <c r="E21" s="172">
        <v>7800654.1299999999</v>
      </c>
      <c r="F21" s="172">
        <v>6246643.7699999996</v>
      </c>
      <c r="G21" s="172">
        <v>0</v>
      </c>
      <c r="H21" s="173" t="s">
        <v>170</v>
      </c>
    </row>
    <row r="22" spans="1:10" ht="45.75" thickBot="1" x14ac:dyDescent="0.3">
      <c r="A22" s="155"/>
      <c r="B22" s="19" t="s">
        <v>182</v>
      </c>
      <c r="C22" s="172">
        <v>20588781.239999998</v>
      </c>
      <c r="D22" s="172">
        <v>0</v>
      </c>
      <c r="E22" s="172">
        <v>17658524.469999999</v>
      </c>
      <c r="F22" s="172">
        <v>20645193.829999998</v>
      </c>
      <c r="G22" s="172">
        <v>0</v>
      </c>
      <c r="H22" s="173" t="s">
        <v>170</v>
      </c>
    </row>
    <row r="23" spans="1:10" ht="34.5" thickBot="1" x14ac:dyDescent="0.3">
      <c r="A23" s="155"/>
      <c r="B23" s="19" t="s">
        <v>183</v>
      </c>
      <c r="C23" s="172">
        <v>988200</v>
      </c>
      <c r="D23" s="172">
        <v>0</v>
      </c>
      <c r="E23" s="172">
        <v>988200</v>
      </c>
      <c r="F23" s="172">
        <v>988200</v>
      </c>
      <c r="G23" s="172">
        <v>0</v>
      </c>
      <c r="H23" s="173" t="s">
        <v>170</v>
      </c>
    </row>
    <row r="24" spans="1:10" ht="34.5" thickBot="1" x14ac:dyDescent="0.3">
      <c r="A24" s="155"/>
      <c r="B24" s="19" t="s">
        <v>184</v>
      </c>
      <c r="C24" s="172">
        <v>79562</v>
      </c>
      <c r="D24" s="172">
        <v>0</v>
      </c>
      <c r="E24" s="172">
        <v>79540</v>
      </c>
      <c r="F24" s="172">
        <v>34070</v>
      </c>
      <c r="G24" s="172">
        <v>0</v>
      </c>
      <c r="H24" s="173" t="s">
        <v>170</v>
      </c>
      <c r="J24" s="38"/>
    </row>
    <row r="25" spans="1:10" ht="34.5" thickBot="1" x14ac:dyDescent="0.3">
      <c r="A25" s="155"/>
      <c r="B25" s="19" t="s">
        <v>185</v>
      </c>
      <c r="C25" s="172">
        <v>0</v>
      </c>
      <c r="D25" s="172">
        <v>0</v>
      </c>
      <c r="E25" s="172">
        <v>0</v>
      </c>
      <c r="F25" s="172">
        <v>0</v>
      </c>
      <c r="G25" s="172">
        <v>0</v>
      </c>
      <c r="H25" s="173" t="s">
        <v>170</v>
      </c>
    </row>
    <row r="26" spans="1:10" ht="45.75" thickBot="1" x14ac:dyDescent="0.3">
      <c r="A26" s="155"/>
      <c r="B26" s="19" t="s">
        <v>186</v>
      </c>
      <c r="C26" s="172">
        <v>10030221.859999999</v>
      </c>
      <c r="D26" s="172">
        <v>0</v>
      </c>
      <c r="E26" s="172">
        <v>4617701.55</v>
      </c>
      <c r="F26" s="172">
        <v>4475507.53</v>
      </c>
      <c r="G26" s="172">
        <v>0</v>
      </c>
      <c r="H26" s="176">
        <v>3944401.66</v>
      </c>
    </row>
    <row r="27" spans="1:10" ht="45.75" thickBot="1" x14ac:dyDescent="0.3">
      <c r="A27" s="155"/>
      <c r="B27" s="19" t="s">
        <v>187</v>
      </c>
      <c r="C27" s="172">
        <v>10405388.800000001</v>
      </c>
      <c r="D27" s="172">
        <v>0</v>
      </c>
      <c r="E27" s="172">
        <v>12781109.699999999</v>
      </c>
      <c r="F27" s="172">
        <v>13516335.43</v>
      </c>
      <c r="G27" s="172">
        <v>0</v>
      </c>
      <c r="H27" s="176">
        <v>7481209.9000000004</v>
      </c>
    </row>
    <row r="28" spans="1:10" ht="79.5" thickBot="1" x14ac:dyDescent="0.3">
      <c r="A28" s="155"/>
      <c r="B28" s="19" t="s">
        <v>188</v>
      </c>
      <c r="C28" s="172">
        <v>901137.72</v>
      </c>
      <c r="D28" s="172">
        <v>0</v>
      </c>
      <c r="E28" s="172">
        <v>660765.37</v>
      </c>
      <c r="F28" s="172">
        <v>2987055.11</v>
      </c>
      <c r="G28" s="172">
        <v>0</v>
      </c>
      <c r="H28" s="176">
        <v>2135728.44</v>
      </c>
    </row>
    <row r="29" spans="1:10" ht="57" thickBot="1" x14ac:dyDescent="0.3">
      <c r="A29" s="155"/>
      <c r="B29" s="19" t="s">
        <v>189</v>
      </c>
      <c r="C29" s="172">
        <v>0</v>
      </c>
      <c r="D29" s="172">
        <v>0</v>
      </c>
      <c r="E29" s="172">
        <v>0</v>
      </c>
      <c r="F29" s="172">
        <v>0</v>
      </c>
      <c r="G29" s="172">
        <v>0</v>
      </c>
      <c r="H29" s="173" t="s">
        <v>170</v>
      </c>
    </row>
    <row r="30" spans="1:10" ht="57" thickBot="1" x14ac:dyDescent="0.3">
      <c r="A30" s="155"/>
      <c r="B30" s="19" t="s">
        <v>190</v>
      </c>
      <c r="C30" s="172">
        <v>0</v>
      </c>
      <c r="D30" s="172">
        <v>0</v>
      </c>
      <c r="E30" s="172">
        <v>0</v>
      </c>
      <c r="F30" s="172">
        <v>1297713.81</v>
      </c>
      <c r="G30" s="172">
        <v>0</v>
      </c>
      <c r="H30" s="173" t="s">
        <v>170</v>
      </c>
    </row>
    <row r="31" spans="1:10" ht="57" thickBot="1" x14ac:dyDescent="0.3">
      <c r="A31" s="155"/>
      <c r="B31" s="19" t="s">
        <v>191</v>
      </c>
      <c r="C31" s="172">
        <v>73608.58</v>
      </c>
      <c r="D31" s="172">
        <v>0</v>
      </c>
      <c r="E31" s="172">
        <v>180173.22</v>
      </c>
      <c r="F31" s="172">
        <v>1321567.06</v>
      </c>
      <c r="G31" s="172">
        <v>0</v>
      </c>
      <c r="H31" s="173" t="s">
        <v>170</v>
      </c>
    </row>
    <row r="32" spans="1:10" ht="34.5" thickBot="1" x14ac:dyDescent="0.3">
      <c r="A32" s="156"/>
      <c r="B32" s="21" t="s">
        <v>192</v>
      </c>
      <c r="C32" s="177">
        <v>1373372.73</v>
      </c>
      <c r="D32" s="177">
        <v>0</v>
      </c>
      <c r="E32" s="177">
        <v>1554010.36</v>
      </c>
      <c r="F32" s="177">
        <v>1489212.16</v>
      </c>
      <c r="G32" s="177">
        <v>0</v>
      </c>
      <c r="H32" s="178" t="s">
        <v>170</v>
      </c>
    </row>
    <row r="33" spans="1:8" ht="24" thickTop="1" thickBot="1" x14ac:dyDescent="0.3">
      <c r="A33" s="157" t="s">
        <v>193</v>
      </c>
      <c r="B33" s="22" t="s">
        <v>194</v>
      </c>
      <c r="C33" s="179">
        <v>3883707.41</v>
      </c>
      <c r="D33" s="179">
        <v>0</v>
      </c>
      <c r="E33" s="179">
        <v>3468668.04</v>
      </c>
      <c r="F33" s="179">
        <v>4116419.33</v>
      </c>
      <c r="G33" s="179">
        <v>0</v>
      </c>
      <c r="H33" s="180" t="s">
        <v>170</v>
      </c>
    </row>
    <row r="34" spans="1:8" ht="34.5" thickBot="1" x14ac:dyDescent="0.3">
      <c r="A34" s="155"/>
      <c r="B34" s="19" t="s">
        <v>195</v>
      </c>
      <c r="C34" s="181">
        <v>1619574.73</v>
      </c>
      <c r="D34" s="181">
        <v>0</v>
      </c>
      <c r="E34" s="181">
        <v>1439841.36</v>
      </c>
      <c r="F34" s="181">
        <v>1429345.16</v>
      </c>
      <c r="G34" s="181">
        <v>0</v>
      </c>
      <c r="H34" s="173" t="s">
        <v>170</v>
      </c>
    </row>
    <row r="35" spans="1:8" ht="34.5" thickBot="1" x14ac:dyDescent="0.3">
      <c r="A35" s="155"/>
      <c r="B35" s="19" t="s">
        <v>196</v>
      </c>
      <c r="C35" s="181">
        <v>1373372.73</v>
      </c>
      <c r="D35" s="181">
        <v>0</v>
      </c>
      <c r="E35" s="181">
        <v>1554010.36</v>
      </c>
      <c r="F35" s="181">
        <v>1489212.16</v>
      </c>
      <c r="G35" s="181">
        <v>0</v>
      </c>
      <c r="H35" s="173" t="s">
        <v>170</v>
      </c>
    </row>
    <row r="36" spans="1:8" ht="34.5" thickBot="1" x14ac:dyDescent="0.3">
      <c r="A36" s="155"/>
      <c r="B36" s="19" t="s">
        <v>197</v>
      </c>
      <c r="C36" s="181">
        <v>13307679.130000001</v>
      </c>
      <c r="D36" s="181">
        <v>0</v>
      </c>
      <c r="E36" s="181">
        <v>12909093.16</v>
      </c>
      <c r="F36" s="181">
        <v>12104545.07</v>
      </c>
      <c r="G36" s="181">
        <v>0</v>
      </c>
      <c r="H36" s="173" t="s">
        <v>170</v>
      </c>
    </row>
    <row r="37" spans="1:8" ht="23.25" thickBot="1" x14ac:dyDescent="0.3">
      <c r="A37" s="155"/>
      <c r="B37" s="19" t="s">
        <v>198</v>
      </c>
      <c r="C37" s="181">
        <v>2371379.63</v>
      </c>
      <c r="D37" s="181">
        <v>0</v>
      </c>
      <c r="E37" s="181">
        <v>1689104.41</v>
      </c>
      <c r="F37" s="181">
        <v>1153222.3700000001</v>
      </c>
      <c r="G37" s="181">
        <v>0</v>
      </c>
      <c r="H37" s="173" t="s">
        <v>170</v>
      </c>
    </row>
    <row r="38" spans="1:8" ht="45.75" thickBot="1" x14ac:dyDescent="0.3">
      <c r="A38" s="155"/>
      <c r="B38" s="19" t="s">
        <v>199</v>
      </c>
      <c r="C38" s="181">
        <v>4987745.01</v>
      </c>
      <c r="D38" s="181">
        <v>0</v>
      </c>
      <c r="E38" s="181">
        <v>4058454.81</v>
      </c>
      <c r="F38" s="181">
        <v>3099724.66</v>
      </c>
      <c r="G38" s="181">
        <v>0</v>
      </c>
      <c r="H38" s="173" t="s">
        <v>170</v>
      </c>
    </row>
    <row r="39" spans="1:8" ht="23.25" thickBot="1" x14ac:dyDescent="0.3">
      <c r="A39" s="155"/>
      <c r="B39" s="19" t="s">
        <v>200</v>
      </c>
      <c r="C39" s="181">
        <v>15348437.23</v>
      </c>
      <c r="D39" s="181">
        <v>0</v>
      </c>
      <c r="E39" s="181">
        <v>14402431.59</v>
      </c>
      <c r="F39" s="181">
        <v>12780705.300000001</v>
      </c>
      <c r="G39" s="181">
        <v>0</v>
      </c>
      <c r="H39" s="173" t="s">
        <v>170</v>
      </c>
    </row>
    <row r="40" spans="1:8" ht="79.5" thickBot="1" x14ac:dyDescent="0.3">
      <c r="A40" s="158"/>
      <c r="B40" s="19" t="s">
        <v>201</v>
      </c>
      <c r="C40" s="181">
        <v>9423971.7200000007</v>
      </c>
      <c r="D40" s="181">
        <v>0</v>
      </c>
      <c r="E40" s="181">
        <v>9440425.1199999992</v>
      </c>
      <c r="F40" s="181">
        <v>7988125.7400000002</v>
      </c>
      <c r="G40" s="181">
        <v>0</v>
      </c>
      <c r="H40" s="173" t="s">
        <v>170</v>
      </c>
    </row>
    <row r="41" spans="1:8" ht="34.5" thickBot="1" x14ac:dyDescent="0.3">
      <c r="A41" s="20" t="s">
        <v>202</v>
      </c>
      <c r="B41" s="19" t="s">
        <v>203</v>
      </c>
      <c r="C41" s="181">
        <v>221133.65</v>
      </c>
      <c r="D41" s="181">
        <v>0</v>
      </c>
      <c r="E41" s="181">
        <v>223512.91</v>
      </c>
      <c r="F41" s="181">
        <v>196127.63</v>
      </c>
      <c r="G41" s="181">
        <v>0</v>
      </c>
      <c r="H41" s="173" t="s">
        <v>170</v>
      </c>
    </row>
    <row r="42" spans="1:8" ht="45.75" thickBot="1" x14ac:dyDescent="0.3">
      <c r="A42" s="23" t="s">
        <v>204</v>
      </c>
      <c r="B42" s="21" t="s">
        <v>205</v>
      </c>
      <c r="C42" s="182"/>
      <c r="D42" s="182"/>
      <c r="E42" s="182"/>
      <c r="F42" s="182"/>
      <c r="G42" s="182"/>
      <c r="H42" s="178" t="s">
        <v>170</v>
      </c>
    </row>
    <row r="43" spans="1:8" ht="46.5" thickTop="1" thickBot="1" x14ac:dyDescent="0.3">
      <c r="A43" s="157" t="s">
        <v>206</v>
      </c>
      <c r="B43" s="22" t="s">
        <v>207</v>
      </c>
      <c r="C43" s="183">
        <v>2157937.7200000002</v>
      </c>
      <c r="D43" s="183">
        <v>0</v>
      </c>
      <c r="E43" s="183">
        <v>1678301.94</v>
      </c>
      <c r="F43" s="183">
        <v>-3311954.22</v>
      </c>
      <c r="G43" s="183">
        <v>0</v>
      </c>
      <c r="H43" s="180" t="s">
        <v>170</v>
      </c>
    </row>
    <row r="44" spans="1:8" ht="23.25" thickBot="1" x14ac:dyDescent="0.3">
      <c r="A44" s="156"/>
      <c r="B44" s="21" t="s">
        <v>208</v>
      </c>
      <c r="C44" s="184">
        <v>18917210.954999998</v>
      </c>
      <c r="D44" s="184">
        <v>8699405.625</v>
      </c>
      <c r="E44" s="184">
        <v>17695327.105</v>
      </c>
      <c r="F44" s="184">
        <v>14708727.26</v>
      </c>
      <c r="G44" s="184">
        <v>8699405.625</v>
      </c>
      <c r="H44" s="178" t="s">
        <v>170</v>
      </c>
    </row>
    <row r="45" spans="1:8" ht="24" thickTop="1" thickBot="1" x14ac:dyDescent="0.3">
      <c r="A45" s="157" t="s">
        <v>209</v>
      </c>
      <c r="B45" s="22" t="s">
        <v>210</v>
      </c>
      <c r="C45" s="201">
        <v>9882000</v>
      </c>
      <c r="D45" s="185"/>
      <c r="E45" s="201">
        <v>9882000</v>
      </c>
      <c r="F45" s="201">
        <v>9882000</v>
      </c>
      <c r="G45" s="201">
        <v>9882000</v>
      </c>
      <c r="H45" s="180" t="s">
        <v>170</v>
      </c>
    </row>
    <row r="46" spans="1:8" ht="15.75" thickBot="1" x14ac:dyDescent="0.3">
      <c r="A46" s="155"/>
      <c r="B46" s="19" t="s">
        <v>211</v>
      </c>
      <c r="C46" s="175"/>
      <c r="D46" s="175"/>
      <c r="E46" s="175"/>
      <c r="F46" s="175"/>
      <c r="G46" s="175"/>
      <c r="H46" s="173" t="s">
        <v>170</v>
      </c>
    </row>
    <row r="47" spans="1:8" ht="15.75" thickBot="1" x14ac:dyDescent="0.3">
      <c r="A47" s="155"/>
      <c r="B47" s="19" t="s">
        <v>212</v>
      </c>
      <c r="C47" s="175"/>
      <c r="D47" s="175"/>
      <c r="E47" s="175"/>
      <c r="F47" s="175"/>
      <c r="G47" s="175"/>
      <c r="H47" s="173" t="s">
        <v>170</v>
      </c>
    </row>
    <row r="48" spans="1:8" ht="23.25" thickBot="1" x14ac:dyDescent="0.3">
      <c r="A48" s="155"/>
      <c r="B48" s="19" t="s">
        <v>213</v>
      </c>
      <c r="C48" s="175"/>
      <c r="D48" s="175"/>
      <c r="E48" s="175"/>
      <c r="F48" s="175"/>
      <c r="G48" s="175"/>
      <c r="H48" s="173" t="s">
        <v>170</v>
      </c>
    </row>
    <row r="49" spans="1:8" ht="45.75" thickBot="1" x14ac:dyDescent="0.3">
      <c r="A49" s="155"/>
      <c r="B49" s="19" t="s">
        <v>214</v>
      </c>
      <c r="C49" s="175"/>
      <c r="D49" s="175"/>
      <c r="E49" s="175"/>
      <c r="F49" s="175"/>
      <c r="G49" s="175"/>
      <c r="H49" s="173" t="s">
        <v>170</v>
      </c>
    </row>
    <row r="50" spans="1:8" ht="45.75" thickBot="1" x14ac:dyDescent="0.3">
      <c r="A50" s="155"/>
      <c r="B50" s="21" t="s">
        <v>215</v>
      </c>
      <c r="C50" s="182"/>
      <c r="D50" s="182"/>
      <c r="E50" s="182"/>
      <c r="F50" s="182"/>
      <c r="G50" s="182"/>
      <c r="H50" s="178" t="s">
        <v>170</v>
      </c>
    </row>
    <row r="51" spans="1:8" ht="15.75" thickTop="1" x14ac:dyDescent="0.25"/>
  </sheetData>
  <mergeCells count="10">
    <mergeCell ref="C5:H5"/>
    <mergeCell ref="B6:H6"/>
    <mergeCell ref="C7:H7"/>
    <mergeCell ref="A8:A9"/>
    <mergeCell ref="B8:B9"/>
    <mergeCell ref="A10:A32"/>
    <mergeCell ref="A33:A40"/>
    <mergeCell ref="A43:A44"/>
    <mergeCell ref="A45:A50"/>
    <mergeCell ref="A1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WECMS</dc:creator>
  <cp:lastModifiedBy>Kancelaria WEC</cp:lastModifiedBy>
  <cp:lastPrinted>2019-05-14T10:00:14Z</cp:lastPrinted>
  <dcterms:created xsi:type="dcterms:W3CDTF">2017-11-29T09:24:50Z</dcterms:created>
  <dcterms:modified xsi:type="dcterms:W3CDTF">2025-05-23T10:11:01Z</dcterms:modified>
</cp:coreProperties>
</file>